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txapp01.intersport.se\Xendesktop$\Redirects\b226mrd\Desktop\"/>
    </mc:Choice>
  </mc:AlternateContent>
  <bookViews>
    <workbookView xWindow="0" yWindow="0" windowWidth="28800" windowHeight="12450"/>
  </bookViews>
  <sheets>
    <sheet name="Beställning total" sheetId="1" r:id="rId1"/>
    <sheet name="Initialer" sheetId="9" r:id="rId2"/>
    <sheet name="Sponsor information" sheetId="10" r:id="rId3"/>
  </sheets>
  <calcPr calcId="162913"/>
</workbook>
</file>

<file path=xl/calcChain.xml><?xml version="1.0" encoding="utf-8"?>
<calcChain xmlns="http://schemas.openxmlformats.org/spreadsheetml/2006/main">
  <c r="N61" i="1" l="1"/>
  <c r="P61" i="1" s="1"/>
  <c r="N62" i="1"/>
  <c r="P62" i="1" s="1"/>
  <c r="N47" i="1"/>
  <c r="P47" i="1" s="1"/>
  <c r="P49" i="1"/>
  <c r="P91" i="1"/>
  <c r="P32" i="1"/>
  <c r="O30" i="1"/>
  <c r="P30" i="1" s="1"/>
  <c r="O29" i="1"/>
  <c r="P29" i="1" s="1"/>
  <c r="N28" i="1"/>
  <c r="P28" i="1" s="1"/>
  <c r="O13" i="1"/>
  <c r="O53" i="1"/>
  <c r="P53" i="1" s="1"/>
  <c r="O52" i="1"/>
  <c r="P52" i="1" s="1"/>
  <c r="N51" i="1"/>
  <c r="P51" i="1" s="1"/>
  <c r="O49" i="1"/>
  <c r="O48" i="1"/>
  <c r="P48" i="1" s="1"/>
  <c r="O46" i="1"/>
  <c r="P46" i="1" s="1"/>
  <c r="O45" i="1"/>
  <c r="P45" i="1" s="1"/>
  <c r="N44" i="1"/>
  <c r="P44" i="1" s="1"/>
  <c r="O38" i="1"/>
  <c r="P38" i="1" s="1"/>
  <c r="O37" i="1"/>
  <c r="P37" i="1" s="1"/>
  <c r="N36" i="1"/>
  <c r="P36" i="1" s="1"/>
  <c r="R40" i="1" l="1"/>
  <c r="R32" i="1"/>
  <c r="R24" i="1"/>
  <c r="R20" i="1"/>
  <c r="R16" i="1"/>
  <c r="R12" i="1"/>
  <c r="S40" i="1" l="1"/>
  <c r="R8" i="1"/>
  <c r="S8" i="1" s="1"/>
  <c r="R60" i="1"/>
  <c r="S60" i="1" s="1"/>
  <c r="R59" i="1"/>
  <c r="N83" i="1" l="1"/>
  <c r="O81" i="1"/>
  <c r="N80" i="1"/>
  <c r="P89" i="1"/>
  <c r="P88" i="1"/>
  <c r="O78" i="1" l="1"/>
  <c r="P78" i="1" s="1"/>
  <c r="O77" i="1"/>
  <c r="P77" i="1" s="1"/>
  <c r="N76" i="1"/>
  <c r="P76" i="1" s="1"/>
  <c r="O74" i="1"/>
  <c r="P74" i="1" s="1"/>
  <c r="O73" i="1"/>
  <c r="P73" i="1" s="1"/>
  <c r="N72" i="1"/>
  <c r="P72" i="1" s="1"/>
  <c r="O70" i="1"/>
  <c r="P70" i="1" s="1"/>
  <c r="O69" i="1"/>
  <c r="P69" i="1" s="1"/>
  <c r="N68" i="1"/>
  <c r="P68" i="1" s="1"/>
  <c r="O66" i="1" l="1"/>
  <c r="P66" i="1" s="1"/>
  <c r="O65" i="1"/>
  <c r="P65" i="1" s="1"/>
  <c r="N64" i="1"/>
  <c r="N60" i="1"/>
  <c r="O42" i="1"/>
  <c r="P42" i="1" s="1"/>
  <c r="O55" i="1"/>
  <c r="O56" i="1"/>
  <c r="P56" i="1" s="1"/>
  <c r="O57" i="1"/>
  <c r="P57" i="1" s="1"/>
  <c r="P60" i="1" l="1"/>
  <c r="O34" i="1"/>
  <c r="P34" i="1" s="1"/>
  <c r="O33" i="1"/>
  <c r="P33" i="1" s="1"/>
  <c r="N32" i="1"/>
  <c r="N40" i="1"/>
  <c r="P40" i="1" s="1"/>
  <c r="O41" i="1"/>
  <c r="P41" i="1" s="1"/>
  <c r="O26" i="1"/>
  <c r="P26" i="1" s="1"/>
  <c r="O22" i="1" l="1"/>
  <c r="P22" i="1" s="1"/>
  <c r="O18" i="1"/>
  <c r="P18" i="1" s="1"/>
  <c r="O14" i="1" l="1"/>
  <c r="P14" i="1" s="1"/>
  <c r="O10" i="1"/>
  <c r="P10" i="1" s="1"/>
  <c r="O84" i="1" l="1"/>
  <c r="N55" i="1"/>
  <c r="P55" i="1" l="1"/>
  <c r="N59" i="1"/>
  <c r="O25" i="1"/>
  <c r="O21" i="1"/>
  <c r="O17" i="1"/>
  <c r="P59" i="1" l="1"/>
  <c r="O9" i="1"/>
  <c r="R9" i="1" s="1"/>
  <c r="S9" i="1" s="1"/>
  <c r="P81" i="1" l="1"/>
  <c r="N24" i="1" l="1"/>
  <c r="N8" i="1"/>
  <c r="N12" i="1"/>
  <c r="N16" i="1"/>
  <c r="N20" i="1"/>
  <c r="P84" i="1"/>
  <c r="P83" i="1"/>
  <c r="P92" i="1"/>
  <c r="P9" i="1" l="1"/>
  <c r="B4" i="9" l="1"/>
  <c r="B7" i="9"/>
  <c r="B6" i="9"/>
  <c r="B5" i="9"/>
  <c r="P64" i="1"/>
  <c r="P93" i="1"/>
  <c r="P90" i="1"/>
  <c r="P87" i="1"/>
  <c r="P86" i="1"/>
  <c r="P80" i="1"/>
  <c r="P25" i="1"/>
  <c r="P24" i="1"/>
  <c r="P21" i="1"/>
  <c r="P20" i="1"/>
  <c r="P8" i="1" l="1"/>
  <c r="P17" i="1"/>
  <c r="P16" i="1"/>
  <c r="P12" i="1"/>
  <c r="P13" i="1" l="1"/>
  <c r="P94" i="1" s="1"/>
  <c r="P98" i="1" s="1"/>
</calcChain>
</file>

<file path=xl/sharedStrings.xml><?xml version="1.0" encoding="utf-8"?>
<sst xmlns="http://schemas.openxmlformats.org/spreadsheetml/2006/main" count="237" uniqueCount="153">
  <si>
    <t>Lag:</t>
  </si>
  <si>
    <t>Antal</t>
  </si>
  <si>
    <t>Beräknad leveranstid: 3-5 veckor (från beställningsdatum)</t>
  </si>
  <si>
    <t>Träning</t>
  </si>
  <si>
    <r>
      <t>Samtliga klubbpriser är inkl. klubbmärke och Intersport om ej annat anges i klubbprofilen.</t>
    </r>
    <r>
      <rPr>
        <b/>
        <sz val="12"/>
        <color theme="1"/>
        <rFont val="Calibri"/>
        <family val="2"/>
        <scheme val="minor"/>
      </rPr>
      <t xml:space="preserve">                               Tilläggstryck</t>
    </r>
    <r>
      <rPr>
        <sz val="12"/>
        <color theme="1"/>
        <rFont val="Calibri"/>
        <family val="2"/>
        <scheme val="minor"/>
      </rPr>
      <t>: Initialer: 40 kr</t>
    </r>
  </si>
  <si>
    <t>SR S</t>
  </si>
  <si>
    <t>SR M</t>
  </si>
  <si>
    <t>SR L</t>
  </si>
  <si>
    <t>SR XL</t>
  </si>
  <si>
    <t>SR XXL</t>
  </si>
  <si>
    <t>Storlek --&gt;</t>
  </si>
  <si>
    <t>Initialer</t>
  </si>
  <si>
    <t>Total</t>
  </si>
  <si>
    <t>ändra inte i dessa celler!</t>
  </si>
  <si>
    <t>Pris excl initialer JR/SR</t>
  </si>
  <si>
    <t>Tillbehör</t>
  </si>
  <si>
    <t>INTERSPORT beställningsunderlag Lag!</t>
  </si>
  <si>
    <t>INTERSPORT beställningsunderlag initialer</t>
  </si>
  <si>
    <t>Tillbaka till totalbeställning</t>
  </si>
  <si>
    <t>**Notera exclusive initialkostnader</t>
  </si>
  <si>
    <t>Storlek</t>
  </si>
  <si>
    <t>Kontakt namn</t>
  </si>
  <si>
    <t>email</t>
  </si>
  <si>
    <t>tele</t>
  </si>
  <si>
    <t>Kontakt:</t>
  </si>
  <si>
    <t xml:space="preserve">email: </t>
  </si>
  <si>
    <t xml:space="preserve">Tele: </t>
  </si>
  <si>
    <t>Namn på produkt</t>
  </si>
  <si>
    <t>Initialer - fyll i enligt följande: LS, LG, LJ på varje storleksrad</t>
  </si>
  <si>
    <t>Produktnr</t>
  </si>
  <si>
    <t>Rain Jacket fyll i specifikation för initialer i egen flik</t>
  </si>
  <si>
    <r>
      <t xml:space="preserve">Vattenflaska </t>
    </r>
    <r>
      <rPr>
        <sz val="12"/>
        <color theme="1"/>
        <rFont val="Calibri"/>
        <family val="2"/>
        <scheme val="minor"/>
      </rPr>
      <t>1000 ml</t>
    </r>
  </si>
  <si>
    <t>Om man har sponsor som vill betala och vara med och sätta sin logo på produkter:</t>
  </si>
  <si>
    <t>Logo ska skickas till mathias.uden@intersport.se i vecktoriserat format</t>
  </si>
  <si>
    <t>Placering skall framgå i mailet</t>
  </si>
  <si>
    <t>Ni får sedan ett korrektur av Mathias om hur plagget blir med tryck</t>
  </si>
  <si>
    <t>Intersport och BKBK logo samt BKBK ryggtryck har sina angivna placeringar och kan inte ändras</t>
  </si>
  <si>
    <t>Om sponsor skall betala, skall det anges följande;</t>
  </si>
  <si>
    <t>Faktueringsadress och Org nummer</t>
  </si>
  <si>
    <t>Referens</t>
  </si>
  <si>
    <t xml:space="preserve">Telefonnummer och mail </t>
  </si>
  <si>
    <t>Ev annan information.</t>
  </si>
  <si>
    <r>
      <t>Samtliga klubbpriser är inkl. klubbmärke och Intersport samt ryggtryck om ej annat anges i klubbprofilen.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Tilläggstryck</t>
    </r>
    <r>
      <rPr>
        <sz val="12"/>
        <color theme="1"/>
        <rFont val="Calibri"/>
        <family val="2"/>
        <scheme val="minor"/>
      </rPr>
      <t>: Initialer: 40 kr</t>
    </r>
  </si>
  <si>
    <r>
      <t>Mössa</t>
    </r>
    <r>
      <rPr>
        <sz val="12"/>
        <color theme="1"/>
        <rFont val="Calibri"/>
        <family val="2"/>
        <scheme val="minor"/>
      </rPr>
      <t xml:space="preserve"> CLI Saco</t>
    </r>
  </si>
  <si>
    <t>122/128</t>
  </si>
  <si>
    <t>134/140</t>
  </si>
  <si>
    <t>146/152</t>
  </si>
  <si>
    <t>158/164</t>
  </si>
  <si>
    <t>SR XS</t>
  </si>
  <si>
    <r>
      <t xml:space="preserve">Pannband </t>
    </r>
    <r>
      <rPr>
        <sz val="12"/>
        <color theme="1"/>
        <rFont val="Calibri"/>
        <family val="2"/>
        <scheme val="minor"/>
      </rPr>
      <t>Cli Pannband</t>
    </r>
  </si>
  <si>
    <t>Progress TRG Top fyll i specifikation för initialer i egen flik</t>
  </si>
  <si>
    <t>Progress Pant fyll i specifikation för initialer i egen flik</t>
  </si>
  <si>
    <t>28-30</t>
  </si>
  <si>
    <t>31-33</t>
  </si>
  <si>
    <t>37-39</t>
  </si>
  <si>
    <t>34-36</t>
  </si>
  <si>
    <t>40-42</t>
  </si>
  <si>
    <t>43-45</t>
  </si>
  <si>
    <t>46-48</t>
  </si>
  <si>
    <t>Squad Sock</t>
  </si>
  <si>
    <t>Grön/Vit</t>
  </si>
  <si>
    <t>Vit/Grön</t>
  </si>
  <si>
    <t>Progress Piké</t>
  </si>
  <si>
    <t xml:space="preserve">Progress Jacket </t>
  </si>
  <si>
    <t>Emotion Pant</t>
  </si>
  <si>
    <t>Emotion Shorts</t>
  </si>
  <si>
    <t>Borta</t>
  </si>
  <si>
    <t>Hemma</t>
  </si>
  <si>
    <t>Reseplagg</t>
  </si>
  <si>
    <t>x2</t>
  </si>
  <si>
    <t>x1</t>
  </si>
  <si>
    <t>ŸG x2</t>
  </si>
  <si>
    <t>MN x2</t>
  </si>
  <si>
    <t>1905582-1651 JR</t>
  </si>
  <si>
    <t>1905560-1651 SR</t>
  </si>
  <si>
    <t>1905566-1651 W</t>
  </si>
  <si>
    <t>1905639-1651 JR</t>
  </si>
  <si>
    <t>1905611-1651 SR</t>
  </si>
  <si>
    <t>1905625-1651 W</t>
  </si>
  <si>
    <t>1905997-1651 JR</t>
  </si>
  <si>
    <t>1905984-1651 SR</t>
  </si>
  <si>
    <t>1905996-1651 W</t>
  </si>
  <si>
    <t>1905583-1651 JR</t>
  </si>
  <si>
    <t>1905561-1651 SR</t>
  </si>
  <si>
    <t>1905567-1651 W</t>
  </si>
  <si>
    <t>1905587-1651 JR</t>
  </si>
  <si>
    <t>1905573-1651 SR</t>
  </si>
  <si>
    <t>1905577-1651 W</t>
  </si>
  <si>
    <t>1905581-3900</t>
  </si>
  <si>
    <t>1905581-1651</t>
  </si>
  <si>
    <t>1906731-9000 JR</t>
  </si>
  <si>
    <t>1906729-9000 SR</t>
  </si>
  <si>
    <t>1906730-9000 W</t>
  </si>
  <si>
    <t>1906844-1651 JR</t>
  </si>
  <si>
    <t>1906732-1651 SR</t>
  </si>
  <si>
    <t>1906733-1651 W</t>
  </si>
  <si>
    <t>1905640-1900 JR</t>
  </si>
  <si>
    <t>1905612-1900 SR</t>
  </si>
  <si>
    <t>1905626-1900 W</t>
  </si>
  <si>
    <t>1905637-1900 JR</t>
  </si>
  <si>
    <t>1905609-1900 SR</t>
  </si>
  <si>
    <t>1905623-1900 W</t>
  </si>
  <si>
    <t>1905790-9900 SR</t>
  </si>
  <si>
    <t>1905791-9900 W</t>
  </si>
  <si>
    <t>1905792-9900 SR</t>
  </si>
  <si>
    <t>1905793-9900 W</t>
  </si>
  <si>
    <r>
      <t>Backpack 1905597-1651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fyll i specifikation för initialer i egen flik</t>
    </r>
  </si>
  <si>
    <r>
      <t>Training Bag M 1905594-1651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fyll i specifikation för initialer i egen flik</t>
    </r>
  </si>
  <si>
    <t>Gymbag 1905598-1651</t>
  </si>
  <si>
    <t>Shoebag 1905596-1651</t>
  </si>
  <si>
    <t>Underställ Shorts Gröna</t>
  </si>
  <si>
    <t>Understrällströjor Vita</t>
  </si>
  <si>
    <t>Squad JSY Träning fyll i specifikation för initialer i egen flik</t>
  </si>
  <si>
    <t>Progress Jersey Contrast Match fyll i specifikation för nummer i egen flik</t>
  </si>
  <si>
    <t>Progress Shorts Contrast Match/Träning</t>
  </si>
  <si>
    <t>1905583-3900 JR</t>
  </si>
  <si>
    <t>1905561-3900 SR</t>
  </si>
  <si>
    <t>1905567-3900 W</t>
  </si>
  <si>
    <t>1905641-9999 JR</t>
  </si>
  <si>
    <t>1905613-9999 SR</t>
  </si>
  <si>
    <t>1905627-9999 W</t>
  </si>
  <si>
    <t>1905994-9999 W</t>
  </si>
  <si>
    <t>1905983-9999 SR</t>
  </si>
  <si>
    <t>1905995-9999 JR</t>
  </si>
  <si>
    <t xml:space="preserve"> Vit/grön</t>
  </si>
  <si>
    <t>1905593-1474 JR</t>
  </si>
  <si>
    <t>1905589-1474 SR</t>
  </si>
  <si>
    <t>1905591-1474 W</t>
  </si>
  <si>
    <t>Neon Rosa</t>
  </si>
  <si>
    <t>Progress GK LS Jerey MV</t>
  </si>
  <si>
    <t>Progress GK LS Jersey MV</t>
  </si>
  <si>
    <t>Neon gul</t>
  </si>
  <si>
    <t>1905593-1851 JR</t>
  </si>
  <si>
    <t>1905589-1851 SR</t>
  </si>
  <si>
    <t>Squad GK shorts MV</t>
  </si>
  <si>
    <t>1906979-1474 JR</t>
  </si>
  <si>
    <t>1906977-1474 SR</t>
  </si>
  <si>
    <t>1906978-1474 W</t>
  </si>
  <si>
    <t>1906979-1851 JR</t>
  </si>
  <si>
    <t>1906977-1851 SR</t>
  </si>
  <si>
    <t>1906978-1851 W</t>
  </si>
  <si>
    <t>Neon Gul</t>
  </si>
  <si>
    <t>1905982-9999 SR</t>
  </si>
  <si>
    <t>1905993-9999 JR</t>
  </si>
  <si>
    <t>1905992-9999 W</t>
  </si>
  <si>
    <t xml:space="preserve">Isolate Jacket tunnare  </t>
  </si>
  <si>
    <t>Parkas Jacket tjockare</t>
  </si>
  <si>
    <t>1905581-1474</t>
  </si>
  <si>
    <t>1905581-1851</t>
  </si>
  <si>
    <r>
      <t xml:space="preserve">Rosa MV </t>
    </r>
    <r>
      <rPr>
        <sz val="11"/>
        <color rgb="FFFF0000"/>
        <rFont val="Calibri"/>
        <family val="2"/>
        <scheme val="minor"/>
      </rPr>
      <t>Hemma</t>
    </r>
  </si>
  <si>
    <r>
      <t xml:space="preserve">Gula MV </t>
    </r>
    <r>
      <rPr>
        <sz val="11"/>
        <color rgb="FFFF0000"/>
        <rFont val="Calibri"/>
        <family val="2"/>
        <scheme val="minor"/>
      </rPr>
      <t>Borta</t>
    </r>
  </si>
  <si>
    <t xml:space="preserve">Neckwarmer </t>
  </si>
  <si>
    <t>1905591-1851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</si>
</sst>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\ &quot;kr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2F2F2F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2F2F2F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2F2F2F"/>
      <name val="Calibri"/>
      <family val="2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/>
    </xf>
    <xf numFmtId="0" fontId="5" fillId="2" borderId="0" xfId="0" applyFont="1" applyFill="1" applyBorder="1"/>
    <xf numFmtId="0" fontId="2" fillId="2" borderId="0" xfId="0" applyFont="1" applyFill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5" borderId="7" xfId="0" applyFont="1" applyFill="1" applyBorder="1"/>
    <xf numFmtId="0" fontId="2" fillId="5" borderId="7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6" fillId="2" borderId="0" xfId="1" applyFill="1" applyBorder="1"/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6" fillId="2" borderId="0" xfId="1" applyFill="1" applyBorder="1" applyAlignment="1">
      <alignment horizontal="center"/>
    </xf>
    <xf numFmtId="0" fontId="10" fillId="2" borderId="0" xfId="0" applyFont="1" applyFill="1"/>
    <xf numFmtId="0" fontId="5" fillId="2" borderId="14" xfId="0" applyFont="1" applyFill="1" applyBorder="1" applyAlignment="1">
      <alignment vertical="center"/>
    </xf>
    <xf numFmtId="0" fontId="10" fillId="2" borderId="7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0" fillId="2" borderId="7" xfId="0" applyFill="1" applyBorder="1"/>
    <xf numFmtId="0" fontId="6" fillId="2" borderId="11" xfId="1" applyFill="1" applyBorder="1" applyAlignment="1">
      <alignment horizontal="left" vertical="center"/>
    </xf>
    <xf numFmtId="164" fontId="5" fillId="2" borderId="12" xfId="0" applyNumberFormat="1" applyFont="1" applyFill="1" applyBorder="1" applyAlignment="1">
      <alignment horizontal="center"/>
    </xf>
    <xf numFmtId="0" fontId="6" fillId="2" borderId="0" xfId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/>
    </xf>
    <xf numFmtId="0" fontId="5" fillId="5" borderId="2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3" fillId="0" borderId="7" xfId="0" applyFont="1" applyBorder="1"/>
    <xf numFmtId="0" fontId="2" fillId="2" borderId="19" xfId="0" applyFont="1" applyFill="1" applyBorder="1" applyAlignment="1">
      <alignment horizontal="right"/>
    </xf>
    <xf numFmtId="0" fontId="5" fillId="5" borderId="21" xfId="0" applyFont="1" applyFill="1" applyBorder="1"/>
    <xf numFmtId="0" fontId="5" fillId="5" borderId="22" xfId="0" applyFont="1" applyFill="1" applyBorder="1"/>
    <xf numFmtId="6" fontId="2" fillId="5" borderId="0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right"/>
    </xf>
    <xf numFmtId="0" fontId="2" fillId="5" borderId="23" xfId="0" applyFont="1" applyFill="1" applyBorder="1"/>
    <xf numFmtId="0" fontId="2" fillId="5" borderId="2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left"/>
    </xf>
    <xf numFmtId="0" fontId="5" fillId="2" borderId="24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right"/>
    </xf>
    <xf numFmtId="0" fontId="5" fillId="2" borderId="1" xfId="0" applyFont="1" applyFill="1" applyBorder="1"/>
    <xf numFmtId="0" fontId="5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5" fillId="5" borderId="0" xfId="0" applyFont="1" applyFill="1" applyBorder="1" applyAlignment="1">
      <alignment horizontal="center"/>
    </xf>
    <xf numFmtId="0" fontId="15" fillId="2" borderId="13" xfId="0" applyFont="1" applyFill="1" applyBorder="1"/>
    <xf numFmtId="0" fontId="15" fillId="5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/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/>
    <xf numFmtId="0" fontId="1" fillId="6" borderId="0" xfId="0" applyFont="1" applyFill="1"/>
    <xf numFmtId="0" fontId="16" fillId="2" borderId="0" xfId="0" applyFont="1" applyFill="1"/>
    <xf numFmtId="0" fontId="0" fillId="2" borderId="7" xfId="0" applyFont="1" applyFill="1" applyBorder="1"/>
    <xf numFmtId="0" fontId="0" fillId="0" borderId="7" xfId="0" applyFont="1" applyFill="1" applyBorder="1"/>
    <xf numFmtId="0" fontId="1" fillId="2" borderId="7" xfId="0" applyFont="1" applyFill="1" applyBorder="1" applyAlignment="1">
      <alignment horizontal="center"/>
    </xf>
    <xf numFmtId="1" fontId="17" fillId="0" borderId="0" xfId="0" applyNumberFormat="1" applyFont="1"/>
    <xf numFmtId="0" fontId="18" fillId="0" borderId="7" xfId="0" applyFont="1" applyBorder="1"/>
    <xf numFmtId="0" fontId="18" fillId="0" borderId="21" xfId="0" applyFont="1" applyBorder="1"/>
    <xf numFmtId="0" fontId="18" fillId="0" borderId="22" xfId="0" applyFont="1" applyBorder="1"/>
    <xf numFmtId="0" fontId="18" fillId="0" borderId="20" xfId="0" applyFont="1" applyBorder="1"/>
    <xf numFmtId="0" fontId="19" fillId="2" borderId="7" xfId="0" applyFont="1" applyFill="1" applyBorder="1" applyAlignment="1">
      <alignment horizontal="left"/>
    </xf>
    <xf numFmtId="0" fontId="20" fillId="2" borderId="7" xfId="0" applyFont="1" applyFill="1" applyBorder="1" applyAlignment="1">
      <alignment horizontal="left"/>
    </xf>
    <xf numFmtId="0" fontId="20" fillId="2" borderId="7" xfId="0" applyFont="1" applyFill="1" applyBorder="1"/>
    <xf numFmtId="0" fontId="5" fillId="2" borderId="1" xfId="0" applyFont="1" applyFill="1" applyBorder="1" applyAlignment="1"/>
    <xf numFmtId="0" fontId="0" fillId="0" borderId="19" xfId="0" applyBorder="1" applyAlignment="1"/>
    <xf numFmtId="6" fontId="2" fillId="3" borderId="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0" fontId="22" fillId="5" borderId="11" xfId="0" applyFont="1" applyFill="1" applyBorder="1"/>
    <xf numFmtId="0" fontId="5" fillId="5" borderId="0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22" fillId="5" borderId="20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2" fillId="5" borderId="7" xfId="0" applyFont="1" applyFill="1" applyBorder="1"/>
    <xf numFmtId="0" fontId="2" fillId="0" borderId="7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5" fillId="2" borderId="19" xfId="0" applyFont="1" applyFill="1" applyBorder="1"/>
    <xf numFmtId="0" fontId="23" fillId="2" borderId="19" xfId="0" applyFont="1" applyFill="1" applyBorder="1"/>
    <xf numFmtId="0" fontId="13" fillId="0" borderId="7" xfId="0" applyFont="1" applyFill="1" applyBorder="1"/>
    <xf numFmtId="0" fontId="0" fillId="0" borderId="7" xfId="0" applyFill="1" applyBorder="1"/>
    <xf numFmtId="0" fontId="2" fillId="0" borderId="1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0" fillId="0" borderId="19" xfId="0" applyBorder="1" applyAlignment="1"/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3" borderId="7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left" wrapText="1"/>
    </xf>
    <xf numFmtId="0" fontId="10" fillId="2" borderId="19" xfId="0" applyFont="1" applyFill="1" applyBorder="1" applyAlignment="1">
      <alignment horizontal="left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2" borderId="0" xfId="1" applyFill="1" applyBorder="1" applyAlignment="1"/>
    <xf numFmtId="0" fontId="6" fillId="0" borderId="0" xfId="1" applyAlignment="1"/>
    <xf numFmtId="0" fontId="10" fillId="2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2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2" borderId="7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H34" sqref="H34"/>
    </sheetView>
  </sheetViews>
  <sheetFormatPr defaultColWidth="8.85546875" defaultRowHeight="15.75" x14ac:dyDescent="0.25"/>
  <cols>
    <col min="1" max="1" width="15" style="6" customWidth="1"/>
    <col min="2" max="2" width="10.42578125" style="26" customWidth="1"/>
    <col min="3" max="3" width="8.85546875" style="26" bestFit="1" customWidth="1"/>
    <col min="4" max="6" width="8.85546875" style="6" bestFit="1" customWidth="1"/>
    <col min="7" max="7" width="6.42578125" style="6" customWidth="1"/>
    <col min="8" max="11" width="6.140625" style="6" customWidth="1"/>
    <col min="12" max="12" width="6.7109375" style="6" customWidth="1"/>
    <col min="13" max="13" width="1.140625" style="6" customWidth="1"/>
    <col min="14" max="15" width="9.28515625" style="17" customWidth="1"/>
    <col min="16" max="16" width="10.28515625" style="17" customWidth="1"/>
    <col min="17" max="22" width="0" style="6" hidden="1" customWidth="1"/>
    <col min="23" max="16384" width="8.85546875" style="6"/>
  </cols>
  <sheetData>
    <row r="1" spans="1:22" x14ac:dyDescent="0.25">
      <c r="A1" s="2" t="s">
        <v>16</v>
      </c>
      <c r="B1" s="23"/>
      <c r="C1" s="23"/>
      <c r="D1" s="3"/>
      <c r="E1" s="113" t="s">
        <v>42</v>
      </c>
      <c r="F1" s="114"/>
      <c r="G1" s="114"/>
      <c r="H1" s="114"/>
      <c r="I1" s="114"/>
      <c r="J1" s="114"/>
      <c r="K1" s="114"/>
      <c r="L1" s="115"/>
      <c r="M1" s="1"/>
      <c r="N1" s="121" t="s">
        <v>2</v>
      </c>
      <c r="O1" s="122"/>
      <c r="P1" s="122"/>
      <c r="Q1" s="1"/>
      <c r="R1" s="1"/>
      <c r="S1" s="1"/>
    </row>
    <row r="2" spans="1:22" ht="14.1" customHeight="1" x14ac:dyDescent="0.25">
      <c r="A2" s="32" t="s">
        <v>0</v>
      </c>
      <c r="B2" s="68"/>
      <c r="C2" s="14"/>
      <c r="D2" s="3"/>
      <c r="E2" s="116"/>
      <c r="F2" s="117"/>
      <c r="G2" s="117"/>
      <c r="H2" s="117"/>
      <c r="I2" s="117"/>
      <c r="J2" s="117"/>
      <c r="K2" s="117"/>
      <c r="L2" s="118"/>
      <c r="M2" s="1"/>
      <c r="N2" s="122"/>
      <c r="O2" s="122"/>
      <c r="P2" s="122"/>
      <c r="Q2" s="1"/>
      <c r="R2" s="1"/>
      <c r="S2" s="1"/>
    </row>
    <row r="3" spans="1:22" ht="15.6" customHeight="1" x14ac:dyDescent="0.25">
      <c r="A3" s="32" t="s">
        <v>24</v>
      </c>
      <c r="B3" s="69"/>
      <c r="C3" s="14"/>
      <c r="D3" s="13"/>
      <c r="E3" s="116"/>
      <c r="F3" s="117"/>
      <c r="G3" s="117"/>
      <c r="H3" s="117"/>
      <c r="I3" s="117"/>
      <c r="J3" s="117"/>
      <c r="K3" s="117"/>
      <c r="L3" s="118"/>
      <c r="M3" s="1"/>
      <c r="N3" s="122"/>
      <c r="O3" s="122"/>
      <c r="P3" s="122"/>
      <c r="Q3" s="1"/>
      <c r="R3" s="1"/>
      <c r="S3" s="1"/>
    </row>
    <row r="4" spans="1:22" x14ac:dyDescent="0.25">
      <c r="A4" s="32" t="s">
        <v>25</v>
      </c>
      <c r="B4" s="43"/>
      <c r="C4" s="45"/>
      <c r="D4" s="14"/>
      <c r="E4" s="116"/>
      <c r="F4" s="117"/>
      <c r="G4" s="117"/>
      <c r="H4" s="117"/>
      <c r="I4" s="117"/>
      <c r="J4" s="117"/>
      <c r="K4" s="117"/>
      <c r="L4" s="118"/>
      <c r="M4" s="1"/>
      <c r="N4" s="36"/>
      <c r="O4" s="36" t="s">
        <v>11</v>
      </c>
      <c r="P4" s="12"/>
      <c r="Q4" s="1"/>
      <c r="R4" s="1"/>
      <c r="S4" s="1"/>
    </row>
    <row r="5" spans="1:22" ht="17.45" customHeight="1" x14ac:dyDescent="0.25">
      <c r="A5" s="60" t="s">
        <v>26</v>
      </c>
      <c r="B5" s="71"/>
      <c r="C5" s="64"/>
      <c r="D5" s="4"/>
      <c r="E5" s="116"/>
      <c r="F5" s="117"/>
      <c r="G5" s="117"/>
      <c r="H5" s="117"/>
      <c r="I5" s="117"/>
      <c r="J5" s="117"/>
      <c r="K5" s="117"/>
      <c r="L5" s="118"/>
      <c r="M5" s="1"/>
      <c r="N5" s="21" t="s">
        <v>13</v>
      </c>
      <c r="O5" s="22"/>
      <c r="P5" s="22"/>
      <c r="Q5" s="1"/>
      <c r="R5" s="1"/>
      <c r="S5" s="1"/>
    </row>
    <row r="6" spans="1:22" s="1" customFormat="1" x14ac:dyDescent="0.25">
      <c r="A6" s="7" t="s">
        <v>3</v>
      </c>
      <c r="B6" s="15" t="s">
        <v>10</v>
      </c>
      <c r="C6" s="15" t="s">
        <v>44</v>
      </c>
      <c r="D6" s="15" t="s">
        <v>45</v>
      </c>
      <c r="E6" s="8" t="s">
        <v>46</v>
      </c>
      <c r="F6" s="8" t="s">
        <v>47</v>
      </c>
      <c r="G6" s="8" t="s">
        <v>48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7"/>
      <c r="N6" s="119" t="s">
        <v>14</v>
      </c>
      <c r="O6" s="120"/>
      <c r="P6" s="63" t="s">
        <v>12</v>
      </c>
      <c r="Q6" s="5"/>
      <c r="R6" s="5"/>
      <c r="S6" s="5"/>
    </row>
    <row r="7" spans="1:22" x14ac:dyDescent="0.25">
      <c r="A7" s="47" t="s">
        <v>112</v>
      </c>
      <c r="B7" s="61"/>
      <c r="C7" s="46"/>
      <c r="D7" s="29"/>
      <c r="E7" s="30"/>
      <c r="F7" s="30"/>
      <c r="G7" s="30"/>
      <c r="H7" s="30"/>
      <c r="I7" s="30"/>
      <c r="J7" s="30"/>
      <c r="K7" s="30"/>
      <c r="L7" s="30"/>
      <c r="M7" s="29"/>
      <c r="N7" s="31">
        <v>169</v>
      </c>
      <c r="O7" s="31">
        <v>199</v>
      </c>
      <c r="P7" s="30"/>
    </row>
    <row r="8" spans="1:22" x14ac:dyDescent="0.25">
      <c r="A8" s="79" t="s">
        <v>73</v>
      </c>
      <c r="B8" s="25" t="s">
        <v>1</v>
      </c>
      <c r="C8" s="10"/>
      <c r="D8" s="10"/>
      <c r="E8" s="10"/>
      <c r="F8" s="10"/>
      <c r="G8" s="30"/>
      <c r="H8" s="30"/>
      <c r="I8" s="30"/>
      <c r="J8" s="30"/>
      <c r="K8" s="30"/>
      <c r="L8" s="30"/>
      <c r="M8" s="29"/>
      <c r="N8" s="19">
        <f>SUM(C8:G8)</f>
        <v>0</v>
      </c>
      <c r="O8" s="19"/>
      <c r="P8" s="18">
        <f>SUM(N7*N8)</f>
        <v>0</v>
      </c>
      <c r="Q8" s="72" t="s">
        <v>69</v>
      </c>
      <c r="R8" s="1">
        <f>SUM(E8:K8)</f>
        <v>0</v>
      </c>
      <c r="S8" s="6">
        <f>R8/2</f>
        <v>0</v>
      </c>
    </row>
    <row r="9" spans="1:22" x14ac:dyDescent="0.25">
      <c r="A9" s="79" t="s">
        <v>74</v>
      </c>
      <c r="B9" s="25" t="s">
        <v>1</v>
      </c>
      <c r="C9" s="46"/>
      <c r="D9" s="29"/>
      <c r="E9" s="30"/>
      <c r="F9" s="30"/>
      <c r="G9" s="10"/>
      <c r="H9" s="10"/>
      <c r="I9" s="10"/>
      <c r="J9" s="10"/>
      <c r="K9" s="10"/>
      <c r="L9" s="10"/>
      <c r="M9" s="29"/>
      <c r="N9" s="19"/>
      <c r="O9" s="19">
        <f>SUM(G9:L9)</f>
        <v>0</v>
      </c>
      <c r="P9" s="18">
        <f>SUM(O7*O9)</f>
        <v>0</v>
      </c>
      <c r="R9" s="6">
        <f>O9</f>
        <v>0</v>
      </c>
      <c r="S9" s="6">
        <f>R9/2</f>
        <v>0</v>
      </c>
    </row>
    <row r="10" spans="1:22" x14ac:dyDescent="0.25">
      <c r="A10" s="79" t="s">
        <v>75</v>
      </c>
      <c r="B10" s="25" t="s">
        <v>1</v>
      </c>
      <c r="C10" s="46"/>
      <c r="D10" s="29"/>
      <c r="E10" s="30"/>
      <c r="F10" s="30"/>
      <c r="G10" s="101"/>
      <c r="H10" s="10"/>
      <c r="I10" s="10"/>
      <c r="J10" s="10"/>
      <c r="K10" s="10"/>
      <c r="L10" s="10"/>
      <c r="M10" s="29"/>
      <c r="N10" s="19"/>
      <c r="O10" s="19">
        <f>SUM(G10:L10)</f>
        <v>0</v>
      </c>
      <c r="P10" s="18">
        <f>SUM(O7*O10)</f>
        <v>0</v>
      </c>
    </row>
    <row r="11" spans="1:22" x14ac:dyDescent="0.25">
      <c r="A11" s="27" t="s">
        <v>50</v>
      </c>
      <c r="B11" s="28"/>
      <c r="C11" s="46"/>
      <c r="D11" s="29"/>
      <c r="E11" s="30"/>
      <c r="F11" s="30"/>
      <c r="G11" s="30"/>
      <c r="H11" s="30"/>
      <c r="I11" s="30"/>
      <c r="J11" s="30"/>
      <c r="K11" s="30"/>
      <c r="L11" s="30"/>
      <c r="M11" s="29"/>
      <c r="N11" s="31">
        <v>299</v>
      </c>
      <c r="O11" s="31">
        <v>389</v>
      </c>
      <c r="P11" s="30"/>
    </row>
    <row r="12" spans="1:22" x14ac:dyDescent="0.25">
      <c r="A12" s="79" t="s">
        <v>76</v>
      </c>
      <c r="B12" s="25" t="s">
        <v>1</v>
      </c>
      <c r="C12" s="10"/>
      <c r="D12" s="10"/>
      <c r="E12" s="48"/>
      <c r="F12" s="10"/>
      <c r="G12" s="30"/>
      <c r="H12" s="30"/>
      <c r="I12" s="30"/>
      <c r="J12" s="30"/>
      <c r="K12" s="30"/>
      <c r="L12" s="30"/>
      <c r="M12" s="29"/>
      <c r="N12" s="19">
        <f>SUM(C12:G12)</f>
        <v>0</v>
      </c>
      <c r="O12" s="19"/>
      <c r="P12" s="18">
        <f>SUM(N11*N12)</f>
        <v>0</v>
      </c>
      <c r="Q12" s="70" t="s">
        <v>70</v>
      </c>
      <c r="R12" s="1">
        <f>SUM(E12:K12)+2</f>
        <v>2</v>
      </c>
      <c r="U12" s="74" t="s">
        <v>71</v>
      </c>
      <c r="V12" s="73" t="s">
        <v>72</v>
      </c>
    </row>
    <row r="13" spans="1:22" x14ac:dyDescent="0.25">
      <c r="A13" s="79" t="s">
        <v>77</v>
      </c>
      <c r="B13" s="25" t="s">
        <v>1</v>
      </c>
      <c r="C13" s="10"/>
      <c r="D13" s="10"/>
      <c r="E13" s="10"/>
      <c r="F13" s="10"/>
      <c r="G13" s="10"/>
      <c r="H13" s="49"/>
      <c r="I13" s="10"/>
      <c r="J13" s="10"/>
      <c r="K13" s="10"/>
      <c r="L13" s="10"/>
      <c r="M13" s="29"/>
      <c r="N13" s="19"/>
      <c r="O13" s="19">
        <f>SUM(G13:L13)</f>
        <v>0</v>
      </c>
      <c r="P13" s="18">
        <f>SUM(O11*O13)</f>
        <v>0</v>
      </c>
      <c r="Q13" s="1"/>
      <c r="R13" s="1"/>
      <c r="S13" s="1"/>
    </row>
    <row r="14" spans="1:22" x14ac:dyDescent="0.25">
      <c r="A14" s="80" t="s">
        <v>78</v>
      </c>
      <c r="B14" s="25" t="s">
        <v>1</v>
      </c>
      <c r="C14" s="10"/>
      <c r="D14" s="10"/>
      <c r="E14" s="10"/>
      <c r="F14" s="10"/>
      <c r="G14" s="10"/>
      <c r="H14" s="49"/>
      <c r="I14" s="10"/>
      <c r="J14" s="10"/>
      <c r="K14" s="10"/>
      <c r="L14" s="10"/>
      <c r="M14" s="29"/>
      <c r="N14" s="19"/>
      <c r="O14" s="19">
        <f>SUM(G14:L14)</f>
        <v>0</v>
      </c>
      <c r="P14" s="18">
        <f>SUM(O11*O14)</f>
        <v>0</v>
      </c>
      <c r="Q14" s="1"/>
      <c r="R14" s="1"/>
      <c r="S14" s="1"/>
    </row>
    <row r="15" spans="1:22" x14ac:dyDescent="0.25">
      <c r="A15" s="52" t="s">
        <v>51</v>
      </c>
      <c r="B15" s="28"/>
      <c r="C15" s="46"/>
      <c r="D15" s="29"/>
      <c r="E15" s="30"/>
      <c r="F15" s="30"/>
      <c r="G15" s="30"/>
      <c r="H15" s="30"/>
      <c r="I15" s="30"/>
      <c r="J15" s="30"/>
      <c r="K15" s="30"/>
      <c r="L15" s="30"/>
      <c r="M15" s="29"/>
      <c r="N15" s="31">
        <v>239</v>
      </c>
      <c r="O15" s="31">
        <v>329</v>
      </c>
      <c r="P15" s="30"/>
    </row>
    <row r="16" spans="1:22" x14ac:dyDescent="0.25">
      <c r="A16" s="79" t="s">
        <v>118</v>
      </c>
      <c r="B16" s="25" t="s">
        <v>1</v>
      </c>
      <c r="C16" s="10"/>
      <c r="D16" s="10"/>
      <c r="E16" s="48"/>
      <c r="F16" s="10"/>
      <c r="G16" s="30"/>
      <c r="H16" s="30"/>
      <c r="I16" s="30"/>
      <c r="J16" s="30"/>
      <c r="K16" s="30"/>
      <c r="L16" s="30"/>
      <c r="M16" s="29"/>
      <c r="N16" s="19">
        <f>SUM(C16:G16)</f>
        <v>0</v>
      </c>
      <c r="O16" s="19"/>
      <c r="P16" s="18">
        <f>SUM(N15*N16)</f>
        <v>0</v>
      </c>
      <c r="Q16" s="70" t="s">
        <v>70</v>
      </c>
      <c r="R16" s="1">
        <f>SUM(E16:K16)+1</f>
        <v>1</v>
      </c>
      <c r="U16" s="74" t="s">
        <v>71</v>
      </c>
      <c r="V16" s="73" t="s">
        <v>72</v>
      </c>
    </row>
    <row r="17" spans="1:22" x14ac:dyDescent="0.25">
      <c r="A17" s="79" t="s">
        <v>119</v>
      </c>
      <c r="B17" s="25" t="s">
        <v>1</v>
      </c>
      <c r="C17" s="46"/>
      <c r="D17" s="29"/>
      <c r="E17" s="30"/>
      <c r="F17" s="30"/>
      <c r="G17" s="10"/>
      <c r="H17" s="49"/>
      <c r="I17" s="10"/>
      <c r="J17" s="10"/>
      <c r="K17" s="10"/>
      <c r="L17" s="10"/>
      <c r="M17" s="29"/>
      <c r="N17" s="19"/>
      <c r="O17" s="19">
        <f>SUM(G17:L17)</f>
        <v>0</v>
      </c>
      <c r="P17" s="18">
        <f>SUM(O15*O17)</f>
        <v>0</v>
      </c>
      <c r="Q17" s="1"/>
      <c r="R17" s="1"/>
      <c r="S17" s="1"/>
    </row>
    <row r="18" spans="1:22" x14ac:dyDescent="0.25">
      <c r="A18" s="81" t="s">
        <v>120</v>
      </c>
      <c r="B18" s="25" t="s">
        <v>1</v>
      </c>
      <c r="C18" s="46"/>
      <c r="D18" s="29"/>
      <c r="E18" s="30"/>
      <c r="F18" s="30"/>
      <c r="G18" s="10"/>
      <c r="H18" s="49"/>
      <c r="I18" s="10"/>
      <c r="J18" s="10"/>
      <c r="K18" s="10"/>
      <c r="L18" s="10"/>
      <c r="M18" s="29"/>
      <c r="N18" s="19"/>
      <c r="O18" s="19">
        <f>SUM(G18:L18)</f>
        <v>0</v>
      </c>
      <c r="P18" s="18">
        <f>SUM(O15*O18)</f>
        <v>0</v>
      </c>
      <c r="Q18" s="1"/>
      <c r="R18" s="1"/>
      <c r="S18" s="1"/>
    </row>
    <row r="19" spans="1:22" x14ac:dyDescent="0.25">
      <c r="A19" s="53" t="s">
        <v>30</v>
      </c>
      <c r="B19" s="28"/>
      <c r="C19" s="46"/>
      <c r="D19" s="29"/>
      <c r="E19" s="30"/>
      <c r="F19" s="30"/>
      <c r="G19" s="30"/>
      <c r="H19" s="30"/>
      <c r="I19" s="30"/>
      <c r="J19" s="30"/>
      <c r="K19" s="30"/>
      <c r="L19" s="30"/>
      <c r="M19" s="29"/>
      <c r="N19" s="31">
        <v>519</v>
      </c>
      <c r="O19" s="31">
        <v>599</v>
      </c>
      <c r="P19" s="30"/>
    </row>
    <row r="20" spans="1:22" x14ac:dyDescent="0.25">
      <c r="A20" s="79" t="s">
        <v>79</v>
      </c>
      <c r="B20" s="25" t="s">
        <v>1</v>
      </c>
      <c r="C20" s="10"/>
      <c r="D20" s="10"/>
      <c r="E20" s="48"/>
      <c r="F20" s="10"/>
      <c r="G20" s="30"/>
      <c r="H20" s="30"/>
      <c r="I20" s="30"/>
      <c r="J20" s="30"/>
      <c r="K20" s="30"/>
      <c r="L20" s="30"/>
      <c r="M20" s="29"/>
      <c r="N20" s="19">
        <f>SUM(C20:G20)</f>
        <v>0</v>
      </c>
      <c r="O20" s="19"/>
      <c r="P20" s="18">
        <f>SUM(N19*N20)</f>
        <v>0</v>
      </c>
      <c r="Q20" s="70" t="s">
        <v>70</v>
      </c>
      <c r="R20" s="1">
        <f>SUM(E20:K20)+2</f>
        <v>2</v>
      </c>
      <c r="V20" s="73" t="s">
        <v>72</v>
      </c>
    </row>
    <row r="21" spans="1:22" x14ac:dyDescent="0.25">
      <c r="A21" s="79" t="s">
        <v>80</v>
      </c>
      <c r="B21" s="25" t="s">
        <v>1</v>
      </c>
      <c r="C21" s="46"/>
      <c r="D21" s="29"/>
      <c r="E21" s="30"/>
      <c r="F21" s="30"/>
      <c r="G21" s="10"/>
      <c r="H21" s="49"/>
      <c r="I21" s="10"/>
      <c r="J21" s="10"/>
      <c r="K21" s="10"/>
      <c r="L21" s="10"/>
      <c r="M21" s="29"/>
      <c r="N21" s="19"/>
      <c r="O21" s="19">
        <f>SUM(G21:L21)</f>
        <v>0</v>
      </c>
      <c r="P21" s="18">
        <f>SUM(O19*O21)</f>
        <v>0</v>
      </c>
      <c r="Q21" s="1"/>
      <c r="R21" s="1"/>
      <c r="S21" s="1"/>
    </row>
    <row r="22" spans="1:22" x14ac:dyDescent="0.25">
      <c r="A22" s="82" t="s">
        <v>81</v>
      </c>
      <c r="B22" s="25" t="s">
        <v>1</v>
      </c>
      <c r="C22" s="46"/>
      <c r="D22" s="29"/>
      <c r="E22" s="30"/>
      <c r="F22" s="30"/>
      <c r="G22" s="10"/>
      <c r="H22" s="49"/>
      <c r="I22" s="10"/>
      <c r="J22" s="10"/>
      <c r="K22" s="10"/>
      <c r="L22" s="10"/>
      <c r="M22" s="29"/>
      <c r="N22" s="19"/>
      <c r="O22" s="19">
        <f>SUM(G22:L22)</f>
        <v>0</v>
      </c>
      <c r="P22" s="18">
        <f>SUM(O19*O22)</f>
        <v>0</v>
      </c>
      <c r="Q22" s="1"/>
      <c r="R22" s="1"/>
      <c r="S22" s="1"/>
    </row>
    <row r="23" spans="1:22" x14ac:dyDescent="0.25">
      <c r="A23" s="47" t="s">
        <v>113</v>
      </c>
      <c r="B23" s="28"/>
      <c r="C23" s="46"/>
      <c r="D23" s="29"/>
      <c r="E23" s="30"/>
      <c r="F23" s="30"/>
      <c r="G23" s="30"/>
      <c r="H23" s="96" t="s">
        <v>60</v>
      </c>
      <c r="I23" s="30"/>
      <c r="J23" s="65" t="s">
        <v>66</v>
      </c>
      <c r="K23" s="30"/>
      <c r="L23" s="30"/>
      <c r="M23" s="29"/>
      <c r="N23" s="31">
        <v>249</v>
      </c>
      <c r="O23" s="31">
        <v>289</v>
      </c>
      <c r="P23" s="30"/>
    </row>
    <row r="24" spans="1:22" x14ac:dyDescent="0.25">
      <c r="A24" s="79" t="s">
        <v>82</v>
      </c>
      <c r="B24" s="25" t="s">
        <v>1</v>
      </c>
      <c r="C24" s="10"/>
      <c r="D24" s="10"/>
      <c r="E24" s="48"/>
      <c r="F24" s="10"/>
      <c r="G24" s="30"/>
      <c r="H24" s="30"/>
      <c r="I24" s="30"/>
      <c r="J24" s="30"/>
      <c r="K24" s="30"/>
      <c r="L24" s="30"/>
      <c r="M24" s="29"/>
      <c r="N24" s="19">
        <f>SUM(C24:G24)</f>
        <v>0</v>
      </c>
      <c r="O24" s="19"/>
      <c r="P24" s="18">
        <f>SUM(N23*N24)</f>
        <v>0</v>
      </c>
      <c r="Q24" s="70" t="s">
        <v>70</v>
      </c>
      <c r="R24" s="1">
        <f>SUM(E24:K24)+1</f>
        <v>1</v>
      </c>
    </row>
    <row r="25" spans="1:22" x14ac:dyDescent="0.25">
      <c r="A25" s="79" t="s">
        <v>83</v>
      </c>
      <c r="B25" s="25" t="s">
        <v>1</v>
      </c>
      <c r="C25" s="46"/>
      <c r="D25" s="29"/>
      <c r="E25" s="30"/>
      <c r="F25" s="30"/>
      <c r="G25" s="10"/>
      <c r="H25" s="49"/>
      <c r="I25" s="10"/>
      <c r="J25" s="10"/>
      <c r="K25" s="10"/>
      <c r="L25" s="10"/>
      <c r="M25" s="29"/>
      <c r="N25" s="19"/>
      <c r="O25" s="19">
        <f>SUM(G25:L25)</f>
        <v>0</v>
      </c>
      <c r="P25" s="18">
        <f>SUM(O23*O25)</f>
        <v>0</v>
      </c>
      <c r="Q25" s="1"/>
      <c r="R25" s="1"/>
      <c r="S25" s="1"/>
    </row>
    <row r="26" spans="1:22" x14ac:dyDescent="0.25">
      <c r="A26" s="82" t="s">
        <v>84</v>
      </c>
      <c r="B26" s="25" t="s">
        <v>1</v>
      </c>
      <c r="C26" s="46"/>
      <c r="D26" s="29"/>
      <c r="E26" s="30"/>
      <c r="F26" s="30"/>
      <c r="G26" s="10"/>
      <c r="H26" s="49"/>
      <c r="I26" s="10"/>
      <c r="J26" s="10"/>
      <c r="K26" s="10"/>
      <c r="L26" s="10"/>
      <c r="M26" s="29"/>
      <c r="N26" s="19"/>
      <c r="O26" s="19">
        <f>SUM(G26:L26)</f>
        <v>0</v>
      </c>
      <c r="P26" s="18">
        <f>SUM(O24*O26)</f>
        <v>0</v>
      </c>
      <c r="Q26" s="1"/>
      <c r="R26" s="1"/>
      <c r="S26" s="1"/>
    </row>
    <row r="27" spans="1:22" x14ac:dyDescent="0.25">
      <c r="A27" s="99" t="s">
        <v>130</v>
      </c>
      <c r="B27" s="98"/>
      <c r="C27" s="92"/>
      <c r="D27" s="93"/>
      <c r="E27" s="94"/>
      <c r="F27" s="94"/>
      <c r="G27" s="94"/>
      <c r="H27" s="94" t="s">
        <v>131</v>
      </c>
      <c r="I27" s="94"/>
      <c r="J27" s="65" t="s">
        <v>66</v>
      </c>
      <c r="K27" s="30"/>
      <c r="L27" s="30"/>
      <c r="M27" s="29"/>
      <c r="N27" s="88">
        <v>409</v>
      </c>
      <c r="O27" s="88">
        <v>449</v>
      </c>
      <c r="P27" s="18"/>
      <c r="Q27" s="1"/>
      <c r="R27" s="1"/>
      <c r="S27" s="1"/>
    </row>
    <row r="28" spans="1:22" x14ac:dyDescent="0.25">
      <c r="A28" s="82" t="s">
        <v>132</v>
      </c>
      <c r="B28" s="89" t="s">
        <v>1</v>
      </c>
      <c r="C28" s="48"/>
      <c r="D28" s="10"/>
      <c r="E28" s="110"/>
      <c r="F28" s="101"/>
      <c r="G28" s="30"/>
      <c r="H28" s="30"/>
      <c r="I28" s="30"/>
      <c r="J28" s="30"/>
      <c r="K28" s="30"/>
      <c r="L28" s="30"/>
      <c r="M28" s="29"/>
      <c r="N28" s="19">
        <f>SUM(C28:G28)</f>
        <v>0</v>
      </c>
      <c r="O28" s="19"/>
      <c r="P28" s="18">
        <f>SUM(N27*N28)</f>
        <v>0</v>
      </c>
      <c r="Q28" s="1"/>
      <c r="R28" s="1"/>
      <c r="S28" s="1"/>
    </row>
    <row r="29" spans="1:22" x14ac:dyDescent="0.25">
      <c r="A29" s="82" t="s">
        <v>133</v>
      </c>
      <c r="B29" s="89" t="s">
        <v>1</v>
      </c>
      <c r="C29" s="46"/>
      <c r="D29" s="29"/>
      <c r="E29" s="30"/>
      <c r="F29" s="30"/>
      <c r="G29" s="10"/>
      <c r="H29" s="10"/>
      <c r="I29" s="10"/>
      <c r="J29" s="10"/>
      <c r="K29" s="10"/>
      <c r="L29" s="10"/>
      <c r="M29" s="29"/>
      <c r="N29" s="19"/>
      <c r="O29" s="19">
        <f>SUM(G29:L29)</f>
        <v>0</v>
      </c>
      <c r="P29" s="18">
        <f>SUM(O27*O29)</f>
        <v>0</v>
      </c>
      <c r="Q29" s="1"/>
      <c r="R29" s="1"/>
      <c r="S29" s="1"/>
    </row>
    <row r="30" spans="1:22" x14ac:dyDescent="0.25">
      <c r="A30" s="82" t="s">
        <v>152</v>
      </c>
      <c r="B30" s="89" t="s">
        <v>1</v>
      </c>
      <c r="C30" s="46"/>
      <c r="D30" s="29"/>
      <c r="E30" s="30"/>
      <c r="F30" s="30"/>
      <c r="G30" s="10"/>
      <c r="H30" s="10"/>
      <c r="I30" s="10"/>
      <c r="J30" s="10"/>
      <c r="K30" s="10"/>
      <c r="L30" s="10"/>
      <c r="M30" s="29"/>
      <c r="N30" s="19"/>
      <c r="O30" s="19">
        <f>SUM(G30:L30)</f>
        <v>0</v>
      </c>
      <c r="P30" s="18">
        <f>SUM(O27*O30)</f>
        <v>0</v>
      </c>
      <c r="Q30" s="1"/>
      <c r="R30" s="1"/>
      <c r="S30" s="1"/>
    </row>
    <row r="31" spans="1:22" x14ac:dyDescent="0.25">
      <c r="A31" s="47" t="s">
        <v>113</v>
      </c>
      <c r="B31" s="28"/>
      <c r="C31" s="46"/>
      <c r="D31" s="29"/>
      <c r="E31" s="30"/>
      <c r="F31" s="30"/>
      <c r="G31" s="30"/>
      <c r="H31" s="96" t="s">
        <v>124</v>
      </c>
      <c r="I31" s="30"/>
      <c r="J31" s="65" t="s">
        <v>67</v>
      </c>
      <c r="K31" s="30"/>
      <c r="L31" s="30"/>
      <c r="M31" s="29"/>
      <c r="N31" s="31">
        <v>249</v>
      </c>
      <c r="O31" s="31">
        <v>289</v>
      </c>
      <c r="P31" s="30"/>
      <c r="Q31" s="1"/>
      <c r="R31" s="1"/>
      <c r="S31" s="1"/>
    </row>
    <row r="32" spans="1:22" x14ac:dyDescent="0.25">
      <c r="A32" s="79" t="s">
        <v>115</v>
      </c>
      <c r="B32" s="25" t="s">
        <v>1</v>
      </c>
      <c r="C32" s="10"/>
      <c r="D32" s="10"/>
      <c r="E32" s="48"/>
      <c r="F32" s="10"/>
      <c r="G32" s="30"/>
      <c r="H32" s="30"/>
      <c r="I32" s="30"/>
      <c r="J32" s="30"/>
      <c r="K32" s="30"/>
      <c r="L32" s="30"/>
      <c r="M32" s="29"/>
      <c r="N32" s="19">
        <f>SUM(C32:G32)</f>
        <v>0</v>
      </c>
      <c r="O32" s="19"/>
      <c r="P32" s="18">
        <f>SUM(N31*N32)</f>
        <v>0</v>
      </c>
      <c r="Q32" s="70" t="s">
        <v>70</v>
      </c>
      <c r="R32" s="1">
        <f>SUM(E32:K32)+1</f>
        <v>1</v>
      </c>
    </row>
    <row r="33" spans="1:22" x14ac:dyDescent="0.25">
      <c r="A33" s="79" t="s">
        <v>116</v>
      </c>
      <c r="B33" s="25" t="s">
        <v>1</v>
      </c>
      <c r="C33" s="46"/>
      <c r="D33" s="29"/>
      <c r="E33" s="30"/>
      <c r="F33" s="30"/>
      <c r="G33" s="10"/>
      <c r="H33" s="49"/>
      <c r="I33" s="10"/>
      <c r="J33" s="10"/>
      <c r="K33" s="10"/>
      <c r="L33" s="10"/>
      <c r="M33" s="29"/>
      <c r="N33" s="19"/>
      <c r="O33" s="19">
        <f>SUM(G33:L33)</f>
        <v>0</v>
      </c>
      <c r="P33" s="18">
        <f>SUM(O31*O33)</f>
        <v>0</v>
      </c>
      <c r="Q33" s="1"/>
      <c r="R33" s="1"/>
      <c r="S33" s="1"/>
    </row>
    <row r="34" spans="1:22" x14ac:dyDescent="0.25">
      <c r="A34" s="81" t="s">
        <v>117</v>
      </c>
      <c r="B34" s="25" t="s">
        <v>1</v>
      </c>
      <c r="C34" s="46"/>
      <c r="D34" s="29"/>
      <c r="E34" s="30"/>
      <c r="F34" s="30"/>
      <c r="G34" s="10"/>
      <c r="H34" s="49"/>
      <c r="I34" s="10"/>
      <c r="J34" s="10"/>
      <c r="K34" s="10"/>
      <c r="L34" s="10"/>
      <c r="M34" s="29"/>
      <c r="N34" s="19"/>
      <c r="O34" s="19">
        <f>SUM(G34:L34)</f>
        <v>0</v>
      </c>
      <c r="P34" s="18">
        <f>SUM(O31*O34)</f>
        <v>0</v>
      </c>
      <c r="Q34" s="1"/>
      <c r="R34" s="1"/>
      <c r="S34" s="1"/>
    </row>
    <row r="35" spans="1:22" x14ac:dyDescent="0.25">
      <c r="A35" s="95" t="s">
        <v>129</v>
      </c>
      <c r="B35" s="91"/>
      <c r="C35" s="92"/>
      <c r="D35" s="93"/>
      <c r="E35" s="94"/>
      <c r="F35" s="94"/>
      <c r="G35" s="94"/>
      <c r="H35" s="94" t="s">
        <v>128</v>
      </c>
      <c r="I35" s="94"/>
      <c r="J35" s="65" t="s">
        <v>67</v>
      </c>
      <c r="K35" s="30"/>
      <c r="L35" s="30"/>
      <c r="M35" s="29"/>
      <c r="N35" s="54">
        <v>409</v>
      </c>
      <c r="O35" s="54">
        <v>449</v>
      </c>
      <c r="P35" s="30"/>
      <c r="Q35" s="1"/>
      <c r="R35" s="1"/>
      <c r="S35" s="1"/>
    </row>
    <row r="36" spans="1:22" x14ac:dyDescent="0.25">
      <c r="A36" s="82" t="s">
        <v>125</v>
      </c>
      <c r="B36" s="89" t="s">
        <v>1</v>
      </c>
      <c r="C36" s="48"/>
      <c r="D36" s="10"/>
      <c r="E36" s="90"/>
      <c r="F36" s="10"/>
      <c r="G36" s="30"/>
      <c r="H36" s="30"/>
      <c r="I36" s="30"/>
      <c r="J36" s="30"/>
      <c r="K36" s="30"/>
      <c r="L36" s="30"/>
      <c r="M36" s="29"/>
      <c r="N36" s="19">
        <f>SUM(C36:G36)</f>
        <v>0</v>
      </c>
      <c r="O36" s="19"/>
      <c r="P36" s="18">
        <f>SUM(N35*N36)</f>
        <v>0</v>
      </c>
      <c r="Q36" s="1"/>
      <c r="R36" s="1"/>
      <c r="S36" s="1"/>
    </row>
    <row r="37" spans="1:22" x14ac:dyDescent="0.25">
      <c r="A37" s="79" t="s">
        <v>126</v>
      </c>
      <c r="B37" s="89" t="s">
        <v>1</v>
      </c>
      <c r="C37" s="46"/>
      <c r="D37" s="29"/>
      <c r="E37" s="30"/>
      <c r="F37" s="30"/>
      <c r="G37" s="10"/>
      <c r="H37" s="90"/>
      <c r="I37" s="10"/>
      <c r="J37" s="90"/>
      <c r="K37" s="10"/>
      <c r="L37" s="49"/>
      <c r="M37" s="29"/>
      <c r="N37" s="19"/>
      <c r="O37" s="19">
        <f>SUM(G37:L37)</f>
        <v>0</v>
      </c>
      <c r="P37" s="18">
        <f>SUM(O35*O37)</f>
        <v>0</v>
      </c>
      <c r="Q37" s="1"/>
      <c r="R37" s="1"/>
      <c r="S37" s="1"/>
    </row>
    <row r="38" spans="1:22" x14ac:dyDescent="0.25">
      <c r="A38" s="79" t="s">
        <v>127</v>
      </c>
      <c r="B38" s="89" t="s">
        <v>1</v>
      </c>
      <c r="C38" s="46"/>
      <c r="D38" s="29"/>
      <c r="E38" s="30"/>
      <c r="F38" s="30"/>
      <c r="G38" s="48"/>
      <c r="H38" s="10"/>
      <c r="I38" s="90"/>
      <c r="J38" s="10"/>
      <c r="K38" s="10"/>
      <c r="L38" s="49"/>
      <c r="M38" s="29"/>
      <c r="N38" s="19"/>
      <c r="O38" s="19">
        <f>SUM(G38:L38)</f>
        <v>0</v>
      </c>
      <c r="P38" s="18">
        <f>SUM(O35*O38)</f>
        <v>0</v>
      </c>
      <c r="Q38" s="1"/>
      <c r="R38" s="1"/>
      <c r="S38" s="1"/>
    </row>
    <row r="39" spans="1:22" x14ac:dyDescent="0.25">
      <c r="A39" s="27" t="s">
        <v>114</v>
      </c>
      <c r="B39" s="28"/>
      <c r="C39" s="46"/>
      <c r="D39" s="29"/>
      <c r="E39" s="30"/>
      <c r="F39" s="30"/>
      <c r="G39" s="30"/>
      <c r="H39" s="30"/>
      <c r="I39" s="30"/>
      <c r="J39" s="30"/>
      <c r="K39" s="30"/>
      <c r="L39" s="30"/>
      <c r="M39" s="29"/>
      <c r="N39" s="31">
        <v>169</v>
      </c>
      <c r="O39" s="31">
        <v>199</v>
      </c>
      <c r="P39" s="31"/>
    </row>
    <row r="40" spans="1:22" x14ac:dyDescent="0.25">
      <c r="A40" s="79" t="s">
        <v>85</v>
      </c>
      <c r="B40" s="25" t="s">
        <v>1</v>
      </c>
      <c r="C40" s="25"/>
      <c r="D40" s="9"/>
      <c r="E40" s="48"/>
      <c r="F40" s="10"/>
      <c r="G40" s="30"/>
      <c r="H40" s="46"/>
      <c r="I40" s="29"/>
      <c r="J40" s="30"/>
      <c r="K40" s="30"/>
      <c r="L40" s="30"/>
      <c r="M40" s="29"/>
      <c r="N40" s="19">
        <f t="shared" ref="N40" si="0">SUM(C40:G40)</f>
        <v>0</v>
      </c>
      <c r="O40" s="19"/>
      <c r="P40" s="18">
        <f>SUM(N39*N40)</f>
        <v>0</v>
      </c>
      <c r="Q40" s="72" t="s">
        <v>69</v>
      </c>
      <c r="R40" s="1">
        <f>SUM(E40:K40)+2</f>
        <v>2</v>
      </c>
      <c r="S40" s="6">
        <f>R40/2</f>
        <v>1</v>
      </c>
      <c r="U40" s="74"/>
      <c r="V40" s="73"/>
    </row>
    <row r="41" spans="1:22" x14ac:dyDescent="0.25">
      <c r="A41" s="79" t="s">
        <v>86</v>
      </c>
      <c r="B41" s="25" t="s">
        <v>1</v>
      </c>
      <c r="C41" s="46"/>
      <c r="D41" s="29"/>
      <c r="E41" s="30"/>
      <c r="F41" s="30"/>
      <c r="G41" s="10"/>
      <c r="H41" s="49"/>
      <c r="I41" s="10"/>
      <c r="J41" s="10"/>
      <c r="K41" s="10"/>
      <c r="L41" s="10"/>
      <c r="M41" s="29"/>
      <c r="N41" s="19"/>
      <c r="O41" s="19">
        <f>SUM(G41:L41)</f>
        <v>0</v>
      </c>
      <c r="P41" s="18">
        <f>SUM(O39*O41)</f>
        <v>0</v>
      </c>
      <c r="Q41" s="1"/>
      <c r="R41" s="1"/>
      <c r="S41" s="1"/>
    </row>
    <row r="42" spans="1:22" x14ac:dyDescent="0.25">
      <c r="A42" s="79" t="s">
        <v>87</v>
      </c>
      <c r="B42" s="25" t="s">
        <v>1</v>
      </c>
      <c r="C42" s="46"/>
      <c r="D42" s="29"/>
      <c r="E42" s="30"/>
      <c r="F42" s="30"/>
      <c r="G42" s="10"/>
      <c r="H42" s="49"/>
      <c r="I42" s="10"/>
      <c r="J42" s="10"/>
      <c r="K42" s="10"/>
      <c r="L42" s="10"/>
      <c r="M42" s="29"/>
      <c r="N42" s="19"/>
      <c r="O42" s="19">
        <f t="shared" ref="O42:O57" si="1">SUM(G42:L42)</f>
        <v>0</v>
      </c>
      <c r="P42" s="18">
        <f>SUM(O39*O42)</f>
        <v>0</v>
      </c>
      <c r="Q42" s="1"/>
      <c r="R42" s="1"/>
      <c r="S42" s="1"/>
    </row>
    <row r="43" spans="1:22" x14ac:dyDescent="0.25">
      <c r="A43" s="102" t="s">
        <v>134</v>
      </c>
      <c r="B43" s="28"/>
      <c r="C43" s="46"/>
      <c r="D43" s="29"/>
      <c r="E43" s="30"/>
      <c r="F43" s="30"/>
      <c r="G43" s="30"/>
      <c r="H43" s="94" t="s">
        <v>128</v>
      </c>
      <c r="I43" s="30"/>
      <c r="J43" s="65" t="s">
        <v>66</v>
      </c>
      <c r="K43" s="30"/>
      <c r="L43" s="30"/>
      <c r="M43" s="29"/>
      <c r="N43" s="54">
        <v>169</v>
      </c>
      <c r="O43" s="54">
        <v>199</v>
      </c>
      <c r="P43" s="30"/>
      <c r="Q43" s="1"/>
      <c r="R43" s="1"/>
      <c r="S43" s="1"/>
    </row>
    <row r="44" spans="1:22" x14ac:dyDescent="0.25">
      <c r="A44" s="79" t="s">
        <v>135</v>
      </c>
      <c r="B44" s="89" t="s">
        <v>1</v>
      </c>
      <c r="C44" s="25"/>
      <c r="D44" s="9"/>
      <c r="E44" s="10"/>
      <c r="F44" s="10"/>
      <c r="G44" s="30"/>
      <c r="H44" s="30"/>
      <c r="I44" s="30"/>
      <c r="J44" s="30"/>
      <c r="K44" s="30"/>
      <c r="L44" s="30"/>
      <c r="M44" s="29"/>
      <c r="N44" s="19">
        <f t="shared" ref="N44" si="2">SUM(C44:G44)</f>
        <v>0</v>
      </c>
      <c r="O44" s="19"/>
      <c r="P44" s="18">
        <f>SUM(N43*N44)</f>
        <v>0</v>
      </c>
      <c r="Q44" s="1"/>
      <c r="R44" s="1"/>
      <c r="S44" s="1"/>
    </row>
    <row r="45" spans="1:22" x14ac:dyDescent="0.25">
      <c r="A45" s="79" t="s">
        <v>136</v>
      </c>
      <c r="B45" s="89" t="s">
        <v>1</v>
      </c>
      <c r="C45" s="46"/>
      <c r="D45" s="29"/>
      <c r="E45" s="30"/>
      <c r="F45" s="30"/>
      <c r="G45" s="10"/>
      <c r="H45" s="49"/>
      <c r="I45" s="10"/>
      <c r="J45" s="10"/>
      <c r="K45" s="10"/>
      <c r="L45" s="10"/>
      <c r="M45" s="29"/>
      <c r="N45" s="19"/>
      <c r="O45" s="19">
        <f>SUM(G45:L45)</f>
        <v>0</v>
      </c>
      <c r="P45" s="18">
        <f>SUM(O43*O45)</f>
        <v>0</v>
      </c>
      <c r="Q45" s="1"/>
      <c r="R45" s="1"/>
      <c r="S45" s="1"/>
    </row>
    <row r="46" spans="1:22" x14ac:dyDescent="0.25">
      <c r="A46" s="79" t="s">
        <v>137</v>
      </c>
      <c r="B46" s="89" t="s">
        <v>1</v>
      </c>
      <c r="C46" s="46"/>
      <c r="D46" s="29"/>
      <c r="E46" s="30"/>
      <c r="F46" s="30"/>
      <c r="G46" s="10"/>
      <c r="H46" s="49"/>
      <c r="I46" s="10"/>
      <c r="J46" s="10"/>
      <c r="K46" s="10"/>
      <c r="L46" s="10"/>
      <c r="M46" s="29"/>
      <c r="N46" s="19"/>
      <c r="O46" s="19">
        <f t="shared" ref="O46" si="3">SUM(G46:L46)</f>
        <v>0</v>
      </c>
      <c r="P46" s="18">
        <f>SUM(O43*O46)</f>
        <v>0</v>
      </c>
      <c r="Q46" s="1"/>
      <c r="R46" s="1"/>
      <c r="S46" s="1"/>
    </row>
    <row r="47" spans="1:22" x14ac:dyDescent="0.25">
      <c r="A47" s="79" t="s">
        <v>138</v>
      </c>
      <c r="B47" s="89" t="s">
        <v>1</v>
      </c>
      <c r="C47" s="25"/>
      <c r="D47" s="9"/>
      <c r="E47" s="10"/>
      <c r="F47" s="10"/>
      <c r="G47" s="30"/>
      <c r="H47" s="94" t="s">
        <v>141</v>
      </c>
      <c r="I47" s="30"/>
      <c r="J47" s="65" t="s">
        <v>67</v>
      </c>
      <c r="K47" s="30"/>
      <c r="L47" s="30"/>
      <c r="M47" s="29"/>
      <c r="N47" s="19">
        <f t="shared" ref="N47" si="4">SUM(C47:G47)</f>
        <v>0</v>
      </c>
      <c r="O47" s="19"/>
      <c r="P47" s="18">
        <f>SUM(N43*N47)</f>
        <v>0</v>
      </c>
      <c r="Q47" s="1"/>
      <c r="R47" s="1"/>
      <c r="S47" s="1"/>
    </row>
    <row r="48" spans="1:22" x14ac:dyDescent="0.25">
      <c r="A48" s="79" t="s">
        <v>139</v>
      </c>
      <c r="B48" s="89" t="s">
        <v>1</v>
      </c>
      <c r="C48" s="46"/>
      <c r="D48" s="29"/>
      <c r="E48" s="30"/>
      <c r="F48" s="30"/>
      <c r="G48" s="10"/>
      <c r="H48" s="10"/>
      <c r="I48" s="10"/>
      <c r="J48" s="10"/>
      <c r="K48" s="10"/>
      <c r="L48" s="10"/>
      <c r="M48" s="29"/>
      <c r="N48" s="19"/>
      <c r="O48" s="19">
        <f>SUM(G48:L48)</f>
        <v>0</v>
      </c>
      <c r="P48" s="18">
        <f>SUM(O43*O48)</f>
        <v>0</v>
      </c>
      <c r="Q48" s="1"/>
      <c r="R48" s="1"/>
      <c r="S48" s="1"/>
    </row>
    <row r="49" spans="1:19" x14ac:dyDescent="0.25">
      <c r="A49" s="79" t="s">
        <v>140</v>
      </c>
      <c r="B49" s="89" t="s">
        <v>1</v>
      </c>
      <c r="C49" s="46"/>
      <c r="D49" s="29"/>
      <c r="E49" s="30"/>
      <c r="F49" s="30"/>
      <c r="G49" s="10"/>
      <c r="H49" s="10"/>
      <c r="I49" s="10"/>
      <c r="J49" s="10"/>
      <c r="K49" s="10"/>
      <c r="L49" s="10"/>
      <c r="M49" s="29"/>
      <c r="N49" s="19"/>
      <c r="O49" s="19">
        <f t="shared" ref="O49" si="5">SUM(G49:L49)</f>
        <v>0</v>
      </c>
      <c r="P49" s="18">
        <f>SUM(O43*O49)</f>
        <v>0</v>
      </c>
      <c r="Q49" s="1"/>
      <c r="R49" s="1"/>
      <c r="S49" s="1"/>
    </row>
    <row r="50" spans="1:19" x14ac:dyDescent="0.25">
      <c r="A50" s="102" t="s">
        <v>146</v>
      </c>
      <c r="B50" s="97"/>
      <c r="C50" s="46"/>
      <c r="D50" s="29"/>
      <c r="E50" s="30"/>
      <c r="F50" s="30"/>
      <c r="G50" s="30"/>
      <c r="H50" s="30"/>
      <c r="I50" s="30"/>
      <c r="J50" s="30"/>
      <c r="K50" s="30"/>
      <c r="L50" s="30"/>
      <c r="M50" s="29"/>
      <c r="N50" s="54">
        <v>679</v>
      </c>
      <c r="O50" s="54">
        <v>839</v>
      </c>
      <c r="P50" s="30"/>
      <c r="Q50" s="1"/>
      <c r="R50" s="1"/>
      <c r="S50" s="1"/>
    </row>
    <row r="51" spans="1:19" x14ac:dyDescent="0.25">
      <c r="A51" s="79" t="s">
        <v>143</v>
      </c>
      <c r="B51" s="89" t="s">
        <v>1</v>
      </c>
      <c r="C51" s="103"/>
      <c r="D51" s="100"/>
      <c r="E51" s="101"/>
      <c r="F51" s="101"/>
      <c r="G51" s="30"/>
      <c r="H51" s="30"/>
      <c r="I51" s="30"/>
      <c r="J51" s="30"/>
      <c r="K51" s="30"/>
      <c r="L51" s="30"/>
      <c r="M51" s="29"/>
      <c r="N51" s="19">
        <f t="shared" ref="N51" si="6">SUM(C51:G51)</f>
        <v>0</v>
      </c>
      <c r="O51" s="19"/>
      <c r="P51" s="18">
        <f>SUM(N50*N51)</f>
        <v>0</v>
      </c>
      <c r="Q51" s="1"/>
      <c r="R51" s="1"/>
      <c r="S51" s="1"/>
    </row>
    <row r="52" spans="1:19" x14ac:dyDescent="0.25">
      <c r="A52" s="79" t="s">
        <v>142</v>
      </c>
      <c r="B52" s="89" t="s">
        <v>1</v>
      </c>
      <c r="C52" s="46"/>
      <c r="D52" s="29"/>
      <c r="E52" s="30"/>
      <c r="F52" s="30"/>
      <c r="G52" s="10"/>
      <c r="H52" s="10"/>
      <c r="I52" s="10"/>
      <c r="J52" s="10"/>
      <c r="K52" s="10"/>
      <c r="L52" s="10"/>
      <c r="M52" s="29"/>
      <c r="N52" s="19"/>
      <c r="O52" s="19">
        <f>SUM(G52:L52)</f>
        <v>0</v>
      </c>
      <c r="P52" s="18">
        <f>SUM(O50*O52)</f>
        <v>0</v>
      </c>
      <c r="Q52" s="1"/>
      <c r="R52" s="1"/>
      <c r="S52" s="1"/>
    </row>
    <row r="53" spans="1:19" x14ac:dyDescent="0.25">
      <c r="A53" s="79" t="s">
        <v>144</v>
      </c>
      <c r="B53" s="89" t="s">
        <v>1</v>
      </c>
      <c r="C53" s="46"/>
      <c r="D53" s="29"/>
      <c r="E53" s="30"/>
      <c r="F53" s="30"/>
      <c r="G53" s="10"/>
      <c r="H53" s="10"/>
      <c r="I53" s="10"/>
      <c r="J53" s="10"/>
      <c r="K53" s="10"/>
      <c r="L53" s="10"/>
      <c r="M53" s="29"/>
      <c r="N53" s="19"/>
      <c r="O53" s="19">
        <f t="shared" ref="O53" si="7">SUM(G53:L53)</f>
        <v>0</v>
      </c>
      <c r="P53" s="18">
        <f>SUM(O50*O53)</f>
        <v>0</v>
      </c>
      <c r="Q53" s="1"/>
      <c r="R53" s="1"/>
      <c r="S53" s="1"/>
    </row>
    <row r="54" spans="1:19" x14ac:dyDescent="0.25">
      <c r="A54" s="27" t="s">
        <v>145</v>
      </c>
      <c r="B54" s="28"/>
      <c r="C54" s="46"/>
      <c r="D54" s="29"/>
      <c r="E54" s="30"/>
      <c r="F54" s="30"/>
      <c r="G54" s="30"/>
      <c r="H54" s="30"/>
      <c r="I54" s="30"/>
      <c r="J54" s="30"/>
      <c r="K54" s="30"/>
      <c r="L54" s="30"/>
      <c r="M54" s="29"/>
      <c r="N54" s="31">
        <v>599</v>
      </c>
      <c r="O54" s="54">
        <v>639</v>
      </c>
      <c r="P54" s="30"/>
      <c r="Q54" s="1"/>
      <c r="R54" s="1"/>
      <c r="S54" s="1"/>
    </row>
    <row r="55" spans="1:19" x14ac:dyDescent="0.25">
      <c r="A55" s="83" t="s">
        <v>123</v>
      </c>
      <c r="B55" s="25" t="s">
        <v>1</v>
      </c>
      <c r="C55" s="25"/>
      <c r="D55" s="9"/>
      <c r="E55" s="48"/>
      <c r="F55" s="10"/>
      <c r="G55" s="30"/>
      <c r="H55" s="30"/>
      <c r="I55" s="30"/>
      <c r="J55" s="30"/>
      <c r="K55" s="30"/>
      <c r="L55" s="30"/>
      <c r="M55" s="29"/>
      <c r="N55" s="19">
        <f>SUM(C55:F55)</f>
        <v>0</v>
      </c>
      <c r="O55" s="19">
        <f t="shared" si="1"/>
        <v>0</v>
      </c>
      <c r="P55" s="18">
        <f>SUM(N54*N55)</f>
        <v>0</v>
      </c>
      <c r="Q55" s="1"/>
      <c r="R55" s="1"/>
      <c r="S55" s="1"/>
    </row>
    <row r="56" spans="1:19" x14ac:dyDescent="0.25">
      <c r="A56" s="83" t="s">
        <v>122</v>
      </c>
      <c r="B56" s="25" t="s">
        <v>1</v>
      </c>
      <c r="C56" s="46"/>
      <c r="D56" s="29"/>
      <c r="E56" s="30"/>
      <c r="F56" s="30"/>
      <c r="G56" s="10"/>
      <c r="H56" s="49"/>
      <c r="I56" s="10"/>
      <c r="J56" s="10"/>
      <c r="K56" s="10"/>
      <c r="L56" s="10"/>
      <c r="M56" s="29"/>
      <c r="N56" s="19"/>
      <c r="O56" s="19">
        <f t="shared" si="1"/>
        <v>0</v>
      </c>
      <c r="P56" s="18">
        <f>SUM(O54*O56)</f>
        <v>0</v>
      </c>
      <c r="Q56" s="1"/>
      <c r="R56" s="1"/>
      <c r="S56" s="1"/>
    </row>
    <row r="57" spans="1:19" x14ac:dyDescent="0.25">
      <c r="A57" s="83" t="s">
        <v>121</v>
      </c>
      <c r="B57" s="25" t="s">
        <v>1</v>
      </c>
      <c r="C57" s="46"/>
      <c r="D57" s="29"/>
      <c r="E57" s="30"/>
      <c r="F57" s="30"/>
      <c r="G57" s="10"/>
      <c r="H57" s="49"/>
      <c r="I57" s="10"/>
      <c r="J57" s="10"/>
      <c r="K57" s="10"/>
      <c r="L57" s="10"/>
      <c r="M57" s="29"/>
      <c r="N57" s="19"/>
      <c r="O57" s="19">
        <f t="shared" si="1"/>
        <v>0</v>
      </c>
      <c r="P57" s="18">
        <f>SUM(O54*O57)</f>
        <v>0</v>
      </c>
      <c r="Q57" s="1"/>
      <c r="R57" s="1"/>
      <c r="S57" s="1"/>
    </row>
    <row r="58" spans="1:19" x14ac:dyDescent="0.25">
      <c r="A58" s="27" t="s">
        <v>59</v>
      </c>
      <c r="B58" s="28"/>
      <c r="C58" s="46"/>
      <c r="D58" s="29"/>
      <c r="E58" s="30" t="s">
        <v>52</v>
      </c>
      <c r="F58" s="30" t="s">
        <v>53</v>
      </c>
      <c r="G58" s="30" t="s">
        <v>55</v>
      </c>
      <c r="H58" s="30" t="s">
        <v>54</v>
      </c>
      <c r="I58" s="30" t="s">
        <v>56</v>
      </c>
      <c r="J58" s="30" t="s">
        <v>57</v>
      </c>
      <c r="K58" s="30" t="s">
        <v>58</v>
      </c>
      <c r="L58" s="30"/>
      <c r="M58" s="29"/>
      <c r="N58" s="54">
        <v>79</v>
      </c>
      <c r="O58" s="54"/>
      <c r="P58" s="30"/>
    </row>
    <row r="59" spans="1:19" x14ac:dyDescent="0.25">
      <c r="A59" s="84" t="s">
        <v>89</v>
      </c>
      <c r="B59" s="25" t="s">
        <v>1</v>
      </c>
      <c r="C59" s="104" t="s">
        <v>60</v>
      </c>
      <c r="D59" s="66" t="s">
        <v>66</v>
      </c>
      <c r="E59" s="10"/>
      <c r="F59" s="10"/>
      <c r="G59" s="10"/>
      <c r="H59" s="10"/>
      <c r="I59" s="10"/>
      <c r="J59" s="10"/>
      <c r="K59" s="10"/>
      <c r="L59" s="30"/>
      <c r="M59" s="29"/>
      <c r="N59" s="19">
        <f>SUM(E59:K59)</f>
        <v>0</v>
      </c>
      <c r="O59" s="19"/>
      <c r="P59" s="18">
        <f>SUM(N58*N59)</f>
        <v>0</v>
      </c>
      <c r="Q59" s="70" t="s">
        <v>70</v>
      </c>
      <c r="R59" s="1">
        <f>SUM(E59:K59)</f>
        <v>0</v>
      </c>
      <c r="S59" s="1"/>
    </row>
    <row r="60" spans="1:19" x14ac:dyDescent="0.25">
      <c r="A60" s="84" t="s">
        <v>88</v>
      </c>
      <c r="B60" s="25" t="s">
        <v>1</v>
      </c>
      <c r="C60" s="58" t="s">
        <v>61</v>
      </c>
      <c r="D60" s="66" t="s">
        <v>67</v>
      </c>
      <c r="E60" s="10"/>
      <c r="F60" s="10"/>
      <c r="G60" s="10"/>
      <c r="H60" s="77"/>
      <c r="I60" s="10"/>
      <c r="J60" s="10"/>
      <c r="K60" s="10"/>
      <c r="L60" s="30"/>
      <c r="M60" s="29"/>
      <c r="N60" s="19">
        <f>SUM(E60:L60)</f>
        <v>0</v>
      </c>
      <c r="O60" s="19"/>
      <c r="P60" s="18">
        <f>SUM(N58*N60)</f>
        <v>0</v>
      </c>
      <c r="Q60" s="70" t="s">
        <v>69</v>
      </c>
      <c r="R60" s="1">
        <f>SUM(E60:K60)</f>
        <v>0</v>
      </c>
      <c r="S60" s="6">
        <f>R60/2</f>
        <v>0</v>
      </c>
    </row>
    <row r="61" spans="1:19" x14ac:dyDescent="0.25">
      <c r="A61" s="84" t="s">
        <v>147</v>
      </c>
      <c r="B61" s="89" t="s">
        <v>1</v>
      </c>
      <c r="C61" s="105" t="s">
        <v>149</v>
      </c>
      <c r="D61" s="107"/>
      <c r="E61" s="10"/>
      <c r="F61" s="10"/>
      <c r="G61" s="10"/>
      <c r="H61" s="77"/>
      <c r="I61" s="10"/>
      <c r="J61" s="10"/>
      <c r="K61" s="10"/>
      <c r="L61" s="30"/>
      <c r="M61" s="29"/>
      <c r="N61" s="19">
        <f>SUM(E61:K61)</f>
        <v>0</v>
      </c>
      <c r="O61" s="19"/>
      <c r="P61" s="18">
        <f>SUM(N58*N61)</f>
        <v>0</v>
      </c>
      <c r="Q61" s="70"/>
      <c r="R61" s="1"/>
    </row>
    <row r="62" spans="1:19" x14ac:dyDescent="0.25">
      <c r="A62" s="84" t="s">
        <v>148</v>
      </c>
      <c r="B62" s="89" t="s">
        <v>1</v>
      </c>
      <c r="C62" s="105" t="s">
        <v>150</v>
      </c>
      <c r="D62" s="106"/>
      <c r="E62" s="10"/>
      <c r="F62" s="10"/>
      <c r="G62" s="10"/>
      <c r="H62" s="77"/>
      <c r="I62" s="10"/>
      <c r="J62" s="10"/>
      <c r="K62" s="10"/>
      <c r="L62" s="30"/>
      <c r="M62" s="29"/>
      <c r="N62" s="19">
        <f>SUM(E62:K62)</f>
        <v>0</v>
      </c>
      <c r="O62" s="19"/>
      <c r="P62" s="18">
        <f>SUM(N58*N62)</f>
        <v>0</v>
      </c>
      <c r="Q62" s="70"/>
      <c r="R62" s="1"/>
    </row>
    <row r="63" spans="1:19" x14ac:dyDescent="0.25">
      <c r="A63" s="27" t="s">
        <v>111</v>
      </c>
      <c r="B63" s="28"/>
      <c r="C63" s="55"/>
      <c r="D63" s="56"/>
      <c r="E63" s="57"/>
      <c r="F63" s="57"/>
      <c r="G63" s="57"/>
      <c r="H63" s="57"/>
      <c r="I63" s="57"/>
      <c r="J63" s="57"/>
      <c r="K63" s="57"/>
      <c r="L63" s="30"/>
      <c r="M63" s="29"/>
      <c r="N63" s="31">
        <v>199</v>
      </c>
      <c r="O63" s="31">
        <v>249</v>
      </c>
      <c r="P63" s="30"/>
    </row>
    <row r="64" spans="1:19" x14ac:dyDescent="0.25">
      <c r="A64" s="84" t="s">
        <v>90</v>
      </c>
      <c r="B64" s="25" t="s">
        <v>1</v>
      </c>
      <c r="C64" s="25"/>
      <c r="D64" s="9"/>
      <c r="E64" s="48"/>
      <c r="F64" s="10"/>
      <c r="G64" s="30"/>
      <c r="H64" s="30"/>
      <c r="I64" s="30"/>
      <c r="J64" s="30"/>
      <c r="K64" s="30"/>
      <c r="L64" s="30"/>
      <c r="M64" s="29"/>
      <c r="N64" s="19">
        <f>SUM(C64,D64,E64,F64)</f>
        <v>0</v>
      </c>
      <c r="O64" s="19"/>
      <c r="P64" s="18">
        <f>SUM(N63*N64)</f>
        <v>0</v>
      </c>
      <c r="Q64" s="1"/>
      <c r="R64" s="1"/>
      <c r="S64" s="1"/>
    </row>
    <row r="65" spans="1:19" x14ac:dyDescent="0.25">
      <c r="A65" s="84" t="s">
        <v>91</v>
      </c>
      <c r="B65" s="25" t="s">
        <v>1</v>
      </c>
      <c r="C65" s="46"/>
      <c r="D65" s="29"/>
      <c r="E65" s="30"/>
      <c r="F65" s="30"/>
      <c r="G65" s="101"/>
      <c r="H65" s="49"/>
      <c r="I65" s="10"/>
      <c r="J65" s="10"/>
      <c r="K65" s="10"/>
      <c r="L65" s="10"/>
      <c r="M65" s="29"/>
      <c r="N65" s="19"/>
      <c r="O65" s="19">
        <f>SUM(G65,H65,I65,J65,K65,L65)</f>
        <v>0</v>
      </c>
      <c r="P65" s="18">
        <f>SUM(O63*O65)</f>
        <v>0</v>
      </c>
      <c r="Q65" s="1"/>
      <c r="R65" s="1"/>
      <c r="S65" s="1"/>
    </row>
    <row r="66" spans="1:19" x14ac:dyDescent="0.25">
      <c r="A66" s="84" t="s">
        <v>92</v>
      </c>
      <c r="B66" s="25" t="s">
        <v>1</v>
      </c>
      <c r="C66" s="46"/>
      <c r="D66" s="29"/>
      <c r="E66" s="30"/>
      <c r="F66" s="30"/>
      <c r="G66" s="10"/>
      <c r="H66" s="49"/>
      <c r="I66" s="10"/>
      <c r="J66" s="10"/>
      <c r="K66" s="10"/>
      <c r="L66" s="10"/>
      <c r="M66" s="29"/>
      <c r="N66" s="19"/>
      <c r="O66" s="19">
        <f>SUM(G66,H66,I66,J66,K66,L66)</f>
        <v>0</v>
      </c>
      <c r="P66" s="18">
        <f>SUM(O63*O66)</f>
        <v>0</v>
      </c>
      <c r="Q66" s="1"/>
      <c r="R66" s="1"/>
      <c r="S66" s="1"/>
    </row>
    <row r="67" spans="1:19" x14ac:dyDescent="0.25">
      <c r="A67" s="27" t="s">
        <v>110</v>
      </c>
      <c r="B67" s="28"/>
      <c r="C67" s="46"/>
      <c r="D67" s="29"/>
      <c r="E67" s="30"/>
      <c r="F67" s="30"/>
      <c r="G67" s="30"/>
      <c r="H67" s="30"/>
      <c r="I67" s="30"/>
      <c r="J67" s="30"/>
      <c r="K67" s="30"/>
      <c r="L67" s="30"/>
      <c r="M67" s="29"/>
      <c r="N67" s="31">
        <v>119</v>
      </c>
      <c r="O67" s="31">
        <v>149</v>
      </c>
      <c r="P67" s="30"/>
    </row>
    <row r="68" spans="1:19" x14ac:dyDescent="0.25">
      <c r="A68" s="84" t="s">
        <v>93</v>
      </c>
      <c r="B68" s="25" t="s">
        <v>1</v>
      </c>
      <c r="C68" s="25"/>
      <c r="D68" s="9"/>
      <c r="E68" s="48"/>
      <c r="F68" s="10"/>
      <c r="G68" s="30"/>
      <c r="H68" s="30"/>
      <c r="I68" s="30"/>
      <c r="J68" s="30"/>
      <c r="K68" s="30"/>
      <c r="L68" s="30"/>
      <c r="M68" s="29"/>
      <c r="N68" s="19">
        <f>SUM(C68,D68,E68,F68)</f>
        <v>0</v>
      </c>
      <c r="O68" s="19"/>
      <c r="P68" s="18">
        <f>SUM(N67*N68)</f>
        <v>0</v>
      </c>
      <c r="Q68" s="1"/>
      <c r="R68" s="1"/>
      <c r="S68" s="1"/>
    </row>
    <row r="69" spans="1:19" x14ac:dyDescent="0.25">
      <c r="A69" s="84" t="s">
        <v>94</v>
      </c>
      <c r="B69" s="25" t="s">
        <v>1</v>
      </c>
      <c r="C69" s="46"/>
      <c r="D69" s="29"/>
      <c r="E69" s="30"/>
      <c r="F69" s="30"/>
      <c r="G69" s="101"/>
      <c r="H69" s="49"/>
      <c r="I69" s="10"/>
      <c r="J69" s="10"/>
      <c r="K69" s="10"/>
      <c r="L69" s="10"/>
      <c r="M69" s="29"/>
      <c r="N69" s="19"/>
      <c r="O69" s="19">
        <f>SUM(G69,H69,I69,J69,K69,L69)</f>
        <v>0</v>
      </c>
      <c r="P69" s="18">
        <f>SUM(O67*O69)</f>
        <v>0</v>
      </c>
      <c r="Q69" s="1"/>
      <c r="R69" s="1"/>
      <c r="S69" s="1"/>
    </row>
    <row r="70" spans="1:19" x14ac:dyDescent="0.25">
      <c r="A70" s="84" t="s">
        <v>95</v>
      </c>
      <c r="B70" s="25" t="s">
        <v>1</v>
      </c>
      <c r="C70" s="46"/>
      <c r="D70" s="29"/>
      <c r="E70" s="30"/>
      <c r="F70" s="30"/>
      <c r="G70" s="10"/>
      <c r="H70" s="49"/>
      <c r="I70" s="10"/>
      <c r="J70" s="10"/>
      <c r="K70" s="10"/>
      <c r="L70" s="10"/>
      <c r="M70" s="29"/>
      <c r="N70" s="19"/>
      <c r="O70" s="19">
        <f>SUM(G70,H70,I70,J70,K70,L70)</f>
        <v>0</v>
      </c>
      <c r="P70" s="18">
        <f>SUM(O67*O70)</f>
        <v>0</v>
      </c>
      <c r="Q70" s="1"/>
      <c r="R70" s="1"/>
      <c r="S70" s="1"/>
    </row>
    <row r="71" spans="1:19" x14ac:dyDescent="0.25">
      <c r="A71" s="27" t="s">
        <v>63</v>
      </c>
      <c r="B71" s="28"/>
      <c r="C71" s="46"/>
      <c r="D71" s="67" t="s">
        <v>68</v>
      </c>
      <c r="E71" s="30"/>
      <c r="F71" s="30"/>
      <c r="G71" s="30"/>
      <c r="H71" s="30"/>
      <c r="I71" s="30"/>
      <c r="J71" s="30"/>
      <c r="K71" s="30"/>
      <c r="L71" s="30"/>
      <c r="M71" s="29"/>
      <c r="N71" s="31">
        <v>359</v>
      </c>
      <c r="O71" s="31">
        <v>439</v>
      </c>
      <c r="P71" s="30"/>
    </row>
    <row r="72" spans="1:19" x14ac:dyDescent="0.25">
      <c r="A72" s="84" t="s">
        <v>96</v>
      </c>
      <c r="B72" s="25" t="s">
        <v>1</v>
      </c>
      <c r="C72" s="25"/>
      <c r="D72" s="9"/>
      <c r="E72" s="48"/>
      <c r="F72" s="10"/>
      <c r="G72" s="30"/>
      <c r="H72" s="30"/>
      <c r="I72" s="30"/>
      <c r="J72" s="30"/>
      <c r="K72" s="30"/>
      <c r="L72" s="30"/>
      <c r="M72" s="29"/>
      <c r="N72" s="19">
        <f>SUM(C72,D72,E72,F72)</f>
        <v>0</v>
      </c>
      <c r="O72" s="19"/>
      <c r="P72" s="18">
        <f>SUM(N71*N72)</f>
        <v>0</v>
      </c>
      <c r="Q72" s="1"/>
      <c r="R72" s="1"/>
      <c r="S72" s="1"/>
    </row>
    <row r="73" spans="1:19" x14ac:dyDescent="0.25">
      <c r="A73" s="84" t="s">
        <v>97</v>
      </c>
      <c r="B73" s="25" t="s">
        <v>1</v>
      </c>
      <c r="C73" s="46"/>
      <c r="D73" s="29"/>
      <c r="E73" s="30"/>
      <c r="F73" s="30"/>
      <c r="G73" s="101"/>
      <c r="H73" s="49"/>
      <c r="I73" s="10"/>
      <c r="J73" s="10"/>
      <c r="K73" s="10"/>
      <c r="L73" s="10"/>
      <c r="M73" s="29"/>
      <c r="N73" s="19"/>
      <c r="O73" s="19">
        <f>SUM(G73,H73,I73,J73,K73,L73)</f>
        <v>0</v>
      </c>
      <c r="P73" s="18">
        <f>SUM(O71*O73)</f>
        <v>0</v>
      </c>
      <c r="Q73" s="1"/>
      <c r="R73" s="1"/>
      <c r="S73" s="1"/>
    </row>
    <row r="74" spans="1:19" x14ac:dyDescent="0.25">
      <c r="A74" s="84" t="s">
        <v>98</v>
      </c>
      <c r="B74" s="25" t="s">
        <v>1</v>
      </c>
      <c r="C74" s="46"/>
      <c r="D74" s="29"/>
      <c r="E74" s="30"/>
      <c r="F74" s="30"/>
      <c r="G74" s="10"/>
      <c r="H74" s="49"/>
      <c r="I74" s="10"/>
      <c r="J74" s="10"/>
      <c r="K74" s="10"/>
      <c r="L74" s="10"/>
      <c r="M74" s="29"/>
      <c r="N74" s="19"/>
      <c r="O74" s="19">
        <f>SUM(G74,H74,I74,J74,K74,L74)</f>
        <v>0</v>
      </c>
      <c r="P74" s="18">
        <f>SUM(O71*O74)</f>
        <v>0</v>
      </c>
      <c r="Q74" s="1"/>
      <c r="R74" s="1"/>
      <c r="S74" s="1"/>
    </row>
    <row r="75" spans="1:19" x14ac:dyDescent="0.25">
      <c r="A75" s="27" t="s">
        <v>62</v>
      </c>
      <c r="B75" s="28"/>
      <c r="C75" s="46"/>
      <c r="D75" s="67" t="s">
        <v>68</v>
      </c>
      <c r="E75" s="30"/>
      <c r="F75" s="30"/>
      <c r="G75" s="30"/>
      <c r="H75" s="30"/>
      <c r="I75" s="30"/>
      <c r="J75" s="30"/>
      <c r="K75" s="30"/>
      <c r="L75" s="30"/>
      <c r="M75" s="29"/>
      <c r="N75" s="31">
        <v>239</v>
      </c>
      <c r="O75" s="31">
        <v>239</v>
      </c>
      <c r="P75" s="30"/>
    </row>
    <row r="76" spans="1:19" x14ac:dyDescent="0.25">
      <c r="A76" s="84" t="s">
        <v>99</v>
      </c>
      <c r="B76" s="25" t="s">
        <v>1</v>
      </c>
      <c r="C76" s="25"/>
      <c r="D76" s="9"/>
      <c r="E76" s="48"/>
      <c r="F76" s="10"/>
      <c r="G76" s="30"/>
      <c r="H76" s="30"/>
      <c r="I76" s="30"/>
      <c r="J76" s="30"/>
      <c r="K76" s="30"/>
      <c r="L76" s="30"/>
      <c r="M76" s="29"/>
      <c r="N76" s="19">
        <f>SUM(C76,D76,E76,F76)</f>
        <v>0</v>
      </c>
      <c r="O76" s="19"/>
      <c r="P76" s="18">
        <f>SUM(N75*N76)</f>
        <v>0</v>
      </c>
      <c r="Q76" s="1"/>
      <c r="R76" s="1"/>
    </row>
    <row r="77" spans="1:19" x14ac:dyDescent="0.25">
      <c r="A77" s="84" t="s">
        <v>100</v>
      </c>
      <c r="B77" s="25" t="s">
        <v>1</v>
      </c>
      <c r="C77" s="46"/>
      <c r="D77" s="29"/>
      <c r="E77" s="30"/>
      <c r="F77" s="30"/>
      <c r="G77" s="101"/>
      <c r="H77" s="49"/>
      <c r="I77" s="10"/>
      <c r="J77" s="10"/>
      <c r="K77" s="10"/>
      <c r="L77" s="10"/>
      <c r="M77" s="29"/>
      <c r="N77" s="19"/>
      <c r="O77" s="19">
        <f>SUM(G77,H77,I77,J77,K77,L77)</f>
        <v>0</v>
      </c>
      <c r="P77" s="18">
        <f>SUM(O75*O77)</f>
        <v>0</v>
      </c>
      <c r="Q77" s="1"/>
      <c r="R77" s="1"/>
    </row>
    <row r="78" spans="1:19" x14ac:dyDescent="0.25">
      <c r="A78" s="84" t="s">
        <v>101</v>
      </c>
      <c r="B78" s="25" t="s">
        <v>1</v>
      </c>
      <c r="C78" s="46"/>
      <c r="D78" s="29"/>
      <c r="E78" s="30"/>
      <c r="F78" s="30"/>
      <c r="G78" s="10"/>
      <c r="H78" s="49"/>
      <c r="I78" s="10"/>
      <c r="J78" s="10"/>
      <c r="K78" s="10"/>
      <c r="L78" s="10"/>
      <c r="M78" s="29"/>
      <c r="N78" s="19"/>
      <c r="O78" s="19">
        <f>SUM(G78,H78,I78,J78,K78,L78)</f>
        <v>0</v>
      </c>
      <c r="P78" s="18">
        <f>SUM(O75*O78)</f>
        <v>0</v>
      </c>
      <c r="Q78" s="1"/>
      <c r="R78" s="1"/>
    </row>
    <row r="79" spans="1:19" x14ac:dyDescent="0.25">
      <c r="A79" s="27" t="s">
        <v>64</v>
      </c>
      <c r="B79" s="28"/>
      <c r="C79" s="46"/>
      <c r="D79" s="67" t="s">
        <v>68</v>
      </c>
      <c r="E79" s="30"/>
      <c r="F79" s="30"/>
      <c r="G79" s="30"/>
      <c r="H79" s="30"/>
      <c r="I79" s="30"/>
      <c r="J79" s="30"/>
      <c r="K79" s="30"/>
      <c r="L79" s="30"/>
      <c r="M79" s="29"/>
      <c r="N79" s="31">
        <v>399</v>
      </c>
      <c r="O79" s="31">
        <v>399</v>
      </c>
      <c r="P79" s="30"/>
    </row>
    <row r="80" spans="1:19" x14ac:dyDescent="0.25">
      <c r="A80" s="85" t="s">
        <v>102</v>
      </c>
      <c r="B80" s="25" t="s">
        <v>1</v>
      </c>
      <c r="C80" s="46"/>
      <c r="D80" s="29"/>
      <c r="E80" s="30"/>
      <c r="F80" s="30"/>
      <c r="G80" s="10"/>
      <c r="H80" s="10"/>
      <c r="I80" s="10"/>
      <c r="J80" s="10"/>
      <c r="K80" s="10"/>
      <c r="L80" s="10"/>
      <c r="M80" s="29"/>
      <c r="N80" s="19">
        <f>SUM(G80:L80)</f>
        <v>0</v>
      </c>
      <c r="O80" s="19"/>
      <c r="P80" s="18">
        <f>SUM(N79*N80)</f>
        <v>0</v>
      </c>
      <c r="Q80" s="1"/>
      <c r="R80" s="1"/>
      <c r="S80" s="1"/>
    </row>
    <row r="81" spans="1:19" x14ac:dyDescent="0.25">
      <c r="A81" s="85" t="s">
        <v>103</v>
      </c>
      <c r="B81" s="25" t="s">
        <v>1</v>
      </c>
      <c r="C81" s="46"/>
      <c r="D81" s="29"/>
      <c r="E81" s="30"/>
      <c r="F81" s="30"/>
      <c r="G81" s="10"/>
      <c r="H81" s="10"/>
      <c r="I81" s="10"/>
      <c r="J81" s="10"/>
      <c r="K81" s="10"/>
      <c r="L81" s="10"/>
      <c r="M81" s="29"/>
      <c r="N81" s="19"/>
      <c r="O81" s="19">
        <f>SUM(G81:L81)</f>
        <v>0</v>
      </c>
      <c r="P81" s="18">
        <f>SUM(O79*O81)</f>
        <v>0</v>
      </c>
      <c r="Q81" s="1"/>
      <c r="R81" s="1"/>
      <c r="S81" s="1"/>
    </row>
    <row r="82" spans="1:19" x14ac:dyDescent="0.25">
      <c r="A82" s="27" t="s">
        <v>65</v>
      </c>
      <c r="B82" s="28"/>
      <c r="C82" s="46"/>
      <c r="D82" s="67" t="s">
        <v>68</v>
      </c>
      <c r="E82" s="30"/>
      <c r="F82" s="30"/>
      <c r="G82" s="30"/>
      <c r="H82" s="30"/>
      <c r="I82" s="30"/>
      <c r="J82" s="30"/>
      <c r="K82" s="30"/>
      <c r="L82" s="30"/>
      <c r="M82" s="29"/>
      <c r="N82" s="31">
        <v>249</v>
      </c>
      <c r="O82" s="31">
        <v>249</v>
      </c>
      <c r="P82" s="30"/>
    </row>
    <row r="83" spans="1:19" x14ac:dyDescent="0.25">
      <c r="A83" s="85" t="s">
        <v>104</v>
      </c>
      <c r="B83" s="25" t="s">
        <v>1</v>
      </c>
      <c r="C83" s="30"/>
      <c r="D83" s="30"/>
      <c r="E83" s="30"/>
      <c r="F83" s="30"/>
      <c r="G83" s="10"/>
      <c r="H83" s="10"/>
      <c r="I83" s="10"/>
      <c r="J83" s="10"/>
      <c r="K83" s="10"/>
      <c r="L83" s="10"/>
      <c r="M83" s="29"/>
      <c r="N83" s="19">
        <f>SUM(G83:L83)</f>
        <v>0</v>
      </c>
      <c r="O83" s="19"/>
      <c r="P83" s="18">
        <f>SUM(N82*N83)</f>
        <v>0</v>
      </c>
      <c r="Q83" s="1"/>
      <c r="R83" s="1"/>
      <c r="S83" s="1"/>
    </row>
    <row r="84" spans="1:19" x14ac:dyDescent="0.25">
      <c r="A84" s="85" t="s">
        <v>105</v>
      </c>
      <c r="B84" s="25" t="s">
        <v>1</v>
      </c>
      <c r="C84" s="46"/>
      <c r="D84" s="29"/>
      <c r="E84" s="30"/>
      <c r="F84" s="30"/>
      <c r="G84" s="10"/>
      <c r="H84" s="10"/>
      <c r="I84" s="10"/>
      <c r="J84" s="10"/>
      <c r="K84" s="10"/>
      <c r="L84" s="10"/>
      <c r="M84" s="29"/>
      <c r="N84" s="19"/>
      <c r="O84" s="19">
        <f>SUM(G84:L84)</f>
        <v>0</v>
      </c>
      <c r="P84" s="18">
        <f>SUM(O82*O84)</f>
        <v>0</v>
      </c>
      <c r="Q84" s="1"/>
      <c r="R84" s="1"/>
      <c r="S84" s="1"/>
    </row>
    <row r="85" spans="1:19" s="1" customFormat="1" ht="15" customHeight="1" x14ac:dyDescent="0.25">
      <c r="A85" s="93" t="s">
        <v>15</v>
      </c>
      <c r="B85" s="46"/>
      <c r="C85" s="46"/>
      <c r="D85" s="29"/>
      <c r="E85" s="29"/>
      <c r="F85" s="30"/>
      <c r="G85" s="30"/>
      <c r="H85" s="30"/>
      <c r="I85" s="30"/>
      <c r="J85" s="30"/>
      <c r="K85" s="94" t="s">
        <v>1</v>
      </c>
      <c r="L85" s="30"/>
      <c r="M85" s="29"/>
      <c r="N85" s="30"/>
      <c r="O85" s="30"/>
      <c r="P85" s="30"/>
    </row>
    <row r="86" spans="1:19" x14ac:dyDescent="0.25">
      <c r="A86" s="7" t="s">
        <v>106</v>
      </c>
      <c r="B86" s="25"/>
      <c r="C86" s="16"/>
      <c r="D86" s="1"/>
      <c r="F86" s="12"/>
      <c r="G86" s="12"/>
      <c r="H86" s="12"/>
      <c r="I86" s="12"/>
      <c r="J86" s="12"/>
      <c r="K86" s="10"/>
      <c r="L86" s="12"/>
      <c r="M86" s="1"/>
      <c r="N86" s="18">
        <v>239</v>
      </c>
      <c r="O86" s="19"/>
      <c r="P86" s="18">
        <f t="shared" ref="P86:P93" si="8">SUM(N86*K86)</f>
        <v>0</v>
      </c>
      <c r="Q86" s="70" t="s">
        <v>70</v>
      </c>
      <c r="R86" s="1"/>
      <c r="S86" s="1"/>
    </row>
    <row r="87" spans="1:19" x14ac:dyDescent="0.25">
      <c r="A87" s="7" t="s">
        <v>107</v>
      </c>
      <c r="B87" s="25"/>
      <c r="C87" s="16"/>
      <c r="D87" s="1"/>
      <c r="F87" s="12"/>
      <c r="G87" s="12"/>
      <c r="H87" s="12"/>
      <c r="I87" s="12"/>
      <c r="J87" s="12"/>
      <c r="K87" s="10"/>
      <c r="L87" s="12"/>
      <c r="M87" s="1"/>
      <c r="N87" s="18">
        <v>279</v>
      </c>
      <c r="O87" s="19"/>
      <c r="P87" s="18">
        <f t="shared" si="8"/>
        <v>0</v>
      </c>
      <c r="Q87" s="1"/>
      <c r="R87" s="1"/>
      <c r="S87" s="1"/>
    </row>
    <row r="88" spans="1:19" x14ac:dyDescent="0.25">
      <c r="A88" s="62" t="s">
        <v>108</v>
      </c>
      <c r="B88" s="51"/>
      <c r="C88" s="16"/>
      <c r="D88" s="1"/>
      <c r="F88" s="12"/>
      <c r="G88" s="12"/>
      <c r="H88" s="12"/>
      <c r="I88" s="12"/>
      <c r="J88" s="12"/>
      <c r="K88" s="10"/>
      <c r="L88" s="12"/>
      <c r="M88" s="1"/>
      <c r="N88" s="18">
        <v>99</v>
      </c>
      <c r="O88" s="19"/>
      <c r="P88" s="18">
        <f t="shared" si="8"/>
        <v>0</v>
      </c>
      <c r="Q88" s="1"/>
      <c r="R88" s="1"/>
      <c r="S88" s="1"/>
    </row>
    <row r="89" spans="1:19" x14ac:dyDescent="0.25">
      <c r="A89" s="62" t="s">
        <v>109</v>
      </c>
      <c r="B89" s="51"/>
      <c r="C89" s="16"/>
      <c r="D89" s="1"/>
      <c r="F89" s="12"/>
      <c r="G89" s="12"/>
      <c r="H89" s="12"/>
      <c r="I89" s="12"/>
      <c r="J89" s="12"/>
      <c r="K89" s="10"/>
      <c r="L89" s="12"/>
      <c r="M89" s="1"/>
      <c r="N89" s="18">
        <v>199</v>
      </c>
      <c r="O89" s="19"/>
      <c r="P89" s="18">
        <f t="shared" si="8"/>
        <v>0</v>
      </c>
      <c r="Q89" s="1"/>
      <c r="R89" s="1"/>
      <c r="S89" s="1"/>
    </row>
    <row r="90" spans="1:19" x14ac:dyDescent="0.25">
      <c r="A90" s="111" t="s">
        <v>43</v>
      </c>
      <c r="B90" s="112"/>
      <c r="C90" s="16"/>
      <c r="D90" s="1"/>
      <c r="F90" s="12"/>
      <c r="G90" s="12"/>
      <c r="H90" s="12"/>
      <c r="I90" s="12"/>
      <c r="J90" s="12"/>
      <c r="K90" s="10"/>
      <c r="L90" s="12"/>
      <c r="M90" s="1"/>
      <c r="N90" s="18">
        <v>99</v>
      </c>
      <c r="O90" s="19"/>
      <c r="P90" s="18">
        <f t="shared" si="8"/>
        <v>0</v>
      </c>
      <c r="Q90" s="1"/>
      <c r="R90" s="1"/>
      <c r="S90" s="1"/>
    </row>
    <row r="91" spans="1:19" x14ac:dyDescent="0.25">
      <c r="A91" s="86" t="s">
        <v>151</v>
      </c>
      <c r="B91" s="87"/>
      <c r="C91" s="16"/>
      <c r="D91" s="1"/>
      <c r="F91" s="12"/>
      <c r="G91" s="12"/>
      <c r="H91" s="12"/>
      <c r="I91" s="12"/>
      <c r="J91" s="12"/>
      <c r="K91" s="10"/>
      <c r="L91" s="12"/>
      <c r="M91" s="1"/>
      <c r="N91" s="18">
        <v>99</v>
      </c>
      <c r="O91" s="19"/>
      <c r="P91" s="18">
        <f t="shared" si="8"/>
        <v>0</v>
      </c>
      <c r="Q91" s="1"/>
      <c r="R91" s="1"/>
      <c r="S91" s="1"/>
    </row>
    <row r="92" spans="1:19" x14ac:dyDescent="0.25">
      <c r="A92" s="7" t="s">
        <v>49</v>
      </c>
      <c r="B92" s="25"/>
      <c r="C92" s="16"/>
      <c r="D92" s="1"/>
      <c r="F92" s="12"/>
      <c r="G92" s="12"/>
      <c r="H92" s="12"/>
      <c r="I92" s="12"/>
      <c r="J92" s="12"/>
      <c r="K92" s="10"/>
      <c r="L92" s="12"/>
      <c r="M92" s="1"/>
      <c r="N92" s="18">
        <v>89</v>
      </c>
      <c r="O92" s="19"/>
      <c r="P92" s="18">
        <f t="shared" si="8"/>
        <v>0</v>
      </c>
      <c r="Q92" s="1"/>
      <c r="R92" s="1"/>
      <c r="S92" s="1"/>
    </row>
    <row r="93" spans="1:19" x14ac:dyDescent="0.25">
      <c r="A93" s="7" t="s">
        <v>31</v>
      </c>
      <c r="B93" s="25"/>
      <c r="C93" s="16"/>
      <c r="D93" s="1"/>
      <c r="F93" s="12"/>
      <c r="G93" s="12"/>
      <c r="H93" s="12"/>
      <c r="I93" s="12"/>
      <c r="J93" s="12"/>
      <c r="K93" s="10"/>
      <c r="L93" s="12"/>
      <c r="M93" s="1"/>
      <c r="N93" s="18">
        <v>25</v>
      </c>
      <c r="O93" s="19"/>
      <c r="P93" s="18">
        <f t="shared" si="8"/>
        <v>0</v>
      </c>
      <c r="Q93" s="1"/>
      <c r="R93" s="1"/>
      <c r="S93" s="1"/>
    </row>
    <row r="94" spans="1:19" ht="16.5" thickBot="1" x14ac:dyDescent="0.3">
      <c r="G94" s="6" t="s">
        <v>19</v>
      </c>
      <c r="N94" s="8" t="s">
        <v>12</v>
      </c>
      <c r="O94" s="20"/>
      <c r="P94" s="44">
        <f>SUM(P8:P93)</f>
        <v>0</v>
      </c>
    </row>
    <row r="95" spans="1:19" ht="16.5" thickTop="1" x14ac:dyDescent="0.25"/>
    <row r="98" spans="16:16" x14ac:dyDescent="0.25">
      <c r="P98" s="78">
        <f>P94+P95+P96</f>
        <v>0</v>
      </c>
    </row>
    <row r="99" spans="16:16" x14ac:dyDescent="0.25">
      <c r="P99" s="78"/>
    </row>
  </sheetData>
  <mergeCells count="4">
    <mergeCell ref="A90:B90"/>
    <mergeCell ref="E1:L5"/>
    <mergeCell ref="N6:O6"/>
    <mergeCell ref="N1:P3"/>
  </mergeCells>
  <hyperlinks>
    <hyperlink ref="O4" location="Initialer!A1" display="Initialer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D19" sqref="D19:K19"/>
    </sheetView>
  </sheetViews>
  <sheetFormatPr defaultColWidth="8.85546875" defaultRowHeight="15" x14ac:dyDescent="0.25"/>
  <cols>
    <col min="1" max="1" width="24.28515625" style="35" customWidth="1"/>
    <col min="2" max="2" width="11.7109375" style="35" customWidth="1"/>
    <col min="3" max="4" width="9.42578125" style="35" customWidth="1"/>
    <col min="5" max="16384" width="8.85546875" style="35"/>
  </cols>
  <sheetData>
    <row r="1" spans="1:13" ht="3.6" customHeight="1" thickBot="1" x14ac:dyDescent="0.3"/>
    <row r="2" spans="1:13" s="6" customFormat="1" ht="15.75" x14ac:dyDescent="0.25">
      <c r="A2" s="2" t="s">
        <v>17</v>
      </c>
      <c r="B2" s="23"/>
      <c r="C2" s="23"/>
      <c r="D2" s="3"/>
      <c r="E2" s="113" t="s">
        <v>4</v>
      </c>
      <c r="F2" s="114"/>
      <c r="G2" s="114"/>
      <c r="H2" s="114"/>
      <c r="I2" s="115"/>
      <c r="J2" s="129" t="s">
        <v>18</v>
      </c>
      <c r="K2" s="130"/>
      <c r="L2" s="130"/>
    </row>
    <row r="3" spans="1:13" s="6" customFormat="1" ht="14.1" customHeight="1" x14ac:dyDescent="0.25">
      <c r="A3" s="11"/>
      <c r="B3" s="23"/>
      <c r="C3" s="23"/>
      <c r="D3" s="3"/>
      <c r="E3" s="116"/>
      <c r="F3" s="117"/>
      <c r="G3" s="117"/>
      <c r="H3" s="117"/>
      <c r="I3" s="118"/>
      <c r="J3" s="33"/>
      <c r="K3" s="24"/>
      <c r="L3" s="4"/>
      <c r="M3" s="1"/>
    </row>
    <row r="4" spans="1:13" s="6" customFormat="1" ht="15.6" customHeight="1" x14ac:dyDescent="0.25">
      <c r="A4" s="38" t="s">
        <v>0</v>
      </c>
      <c r="B4" s="136">
        <f>'Beställning total'!B2</f>
        <v>0</v>
      </c>
      <c r="C4" s="137"/>
      <c r="D4" s="138"/>
      <c r="E4" s="116"/>
      <c r="F4" s="117"/>
      <c r="G4" s="117"/>
      <c r="H4" s="117"/>
      <c r="I4" s="118"/>
      <c r="J4" s="1"/>
      <c r="K4" s="1"/>
      <c r="L4" s="1"/>
      <c r="M4" s="1"/>
    </row>
    <row r="5" spans="1:13" s="6" customFormat="1" ht="15.75" x14ac:dyDescent="0.25">
      <c r="A5" s="32" t="s">
        <v>21</v>
      </c>
      <c r="B5" s="136">
        <f>'Beställning total'!B3</f>
        <v>0</v>
      </c>
      <c r="C5" s="137"/>
      <c r="D5" s="138"/>
      <c r="E5" s="116"/>
      <c r="F5" s="117"/>
      <c r="G5" s="117"/>
      <c r="H5" s="117"/>
      <c r="I5" s="118"/>
      <c r="J5" s="1"/>
      <c r="K5" s="1"/>
      <c r="L5" s="1"/>
      <c r="M5" s="1"/>
    </row>
    <row r="6" spans="1:13" s="6" customFormat="1" ht="13.35" customHeight="1" thickBot="1" x14ac:dyDescent="0.3">
      <c r="A6" s="32" t="s">
        <v>22</v>
      </c>
      <c r="B6" s="136">
        <f>'Beställning total'!B4</f>
        <v>0</v>
      </c>
      <c r="C6" s="137"/>
      <c r="D6" s="138"/>
      <c r="E6" s="126"/>
      <c r="F6" s="127"/>
      <c r="G6" s="127"/>
      <c r="H6" s="127"/>
      <c r="I6" s="128"/>
      <c r="J6" s="1"/>
      <c r="K6" s="1"/>
      <c r="L6" s="1"/>
      <c r="M6" s="1"/>
    </row>
    <row r="7" spans="1:13" s="6" customFormat="1" ht="17.100000000000001" customHeight="1" x14ac:dyDescent="0.25">
      <c r="A7" s="32" t="s">
        <v>23</v>
      </c>
      <c r="B7" s="136">
        <f>'Beställning total'!B5</f>
        <v>0</v>
      </c>
      <c r="C7" s="137"/>
      <c r="D7" s="138"/>
      <c r="E7" s="34"/>
      <c r="F7" s="34"/>
      <c r="G7" s="34"/>
      <c r="H7" s="34"/>
      <c r="I7" s="34"/>
      <c r="J7" s="1"/>
      <c r="K7" s="1"/>
      <c r="L7" s="1"/>
      <c r="M7" s="1"/>
    </row>
    <row r="8" spans="1:13" ht="8.1" customHeight="1" thickBot="1" x14ac:dyDescent="0.3"/>
    <row r="9" spans="1:13" s="37" customFormat="1" ht="15.75" thickBot="1" x14ac:dyDescent="0.3">
      <c r="A9" s="40" t="s">
        <v>27</v>
      </c>
      <c r="B9" s="41" t="s">
        <v>29</v>
      </c>
      <c r="C9" s="41" t="s">
        <v>20</v>
      </c>
      <c r="D9" s="131" t="s">
        <v>28</v>
      </c>
      <c r="E9" s="132"/>
      <c r="F9" s="132"/>
      <c r="G9" s="132"/>
      <c r="H9" s="132"/>
      <c r="I9" s="132"/>
      <c r="J9" s="132"/>
      <c r="K9" s="133"/>
    </row>
    <row r="10" spans="1:13" ht="5.45" customHeight="1" x14ac:dyDescent="0.25"/>
    <row r="11" spans="1:13" s="37" customFormat="1" x14ac:dyDescent="0.25">
      <c r="A11" s="39"/>
      <c r="B11" s="39"/>
      <c r="C11" s="75"/>
      <c r="D11" s="134"/>
      <c r="E11" s="135"/>
      <c r="F11" s="135"/>
      <c r="G11" s="135"/>
      <c r="H11" s="135"/>
      <c r="I11" s="135"/>
      <c r="J11" s="135"/>
      <c r="K11" s="135"/>
    </row>
    <row r="12" spans="1:13" x14ac:dyDescent="0.25">
      <c r="A12" s="39"/>
      <c r="B12" s="75"/>
      <c r="C12" s="75"/>
      <c r="D12" s="134"/>
      <c r="E12" s="135"/>
      <c r="F12" s="135"/>
      <c r="G12" s="135"/>
      <c r="H12" s="135"/>
      <c r="I12" s="135"/>
      <c r="J12" s="135"/>
      <c r="K12" s="135"/>
    </row>
    <row r="13" spans="1:13" x14ac:dyDescent="0.25">
      <c r="A13" s="39"/>
      <c r="B13" s="75"/>
      <c r="C13" s="76"/>
      <c r="D13" s="123"/>
      <c r="E13" s="124"/>
      <c r="F13" s="124"/>
      <c r="G13" s="124"/>
      <c r="H13" s="124"/>
      <c r="I13" s="124"/>
      <c r="J13" s="124"/>
      <c r="K13" s="125"/>
    </row>
    <row r="14" spans="1:13" x14ac:dyDescent="0.25">
      <c r="A14" s="39"/>
      <c r="B14" s="75"/>
      <c r="C14" s="76"/>
      <c r="D14" s="123"/>
      <c r="E14" s="124"/>
      <c r="F14" s="124"/>
      <c r="G14" s="124"/>
      <c r="H14" s="124"/>
      <c r="I14" s="124"/>
      <c r="J14" s="124"/>
      <c r="K14" s="125"/>
    </row>
    <row r="15" spans="1:13" x14ac:dyDescent="0.25">
      <c r="A15" s="108"/>
      <c r="B15" s="108"/>
      <c r="C15" s="109"/>
      <c r="D15" s="134"/>
      <c r="E15" s="135"/>
      <c r="F15" s="135"/>
      <c r="G15" s="135"/>
      <c r="H15" s="135"/>
      <c r="I15" s="135"/>
      <c r="J15" s="135"/>
      <c r="K15" s="135"/>
    </row>
    <row r="16" spans="1:13" x14ac:dyDescent="0.25">
      <c r="A16" s="108"/>
      <c r="B16" s="108"/>
      <c r="C16" s="109"/>
      <c r="D16" s="134"/>
      <c r="E16" s="135"/>
      <c r="F16" s="135"/>
      <c r="G16" s="135"/>
      <c r="H16" s="135"/>
      <c r="I16" s="135"/>
      <c r="J16" s="135"/>
      <c r="K16" s="135"/>
    </row>
    <row r="17" spans="1:11" x14ac:dyDescent="0.25">
      <c r="A17" s="108"/>
      <c r="B17" s="108"/>
      <c r="C17" s="109"/>
      <c r="D17" s="123"/>
      <c r="E17" s="124"/>
      <c r="F17" s="124"/>
      <c r="G17" s="124"/>
      <c r="H17" s="124"/>
      <c r="I17" s="124"/>
      <c r="J17" s="124"/>
      <c r="K17" s="125"/>
    </row>
    <row r="18" spans="1:11" x14ac:dyDescent="0.25">
      <c r="A18" s="108"/>
      <c r="B18" s="108"/>
      <c r="C18" s="109"/>
      <c r="D18" s="123"/>
      <c r="E18" s="124"/>
      <c r="F18" s="124"/>
      <c r="G18" s="124"/>
      <c r="H18" s="124"/>
      <c r="I18" s="124"/>
      <c r="J18" s="124"/>
      <c r="K18" s="125"/>
    </row>
    <row r="19" spans="1:11" x14ac:dyDescent="0.25">
      <c r="A19" s="109"/>
      <c r="B19" s="108"/>
      <c r="C19" s="109"/>
      <c r="D19" s="134"/>
      <c r="E19" s="135"/>
      <c r="F19" s="135"/>
      <c r="G19" s="135"/>
      <c r="H19" s="135"/>
      <c r="I19" s="135"/>
      <c r="J19" s="135"/>
      <c r="K19" s="135"/>
    </row>
    <row r="20" spans="1:11" x14ac:dyDescent="0.25">
      <c r="A20" s="109"/>
      <c r="B20" s="108"/>
      <c r="C20" s="109"/>
      <c r="D20" s="134"/>
      <c r="E20" s="135"/>
      <c r="F20" s="135"/>
      <c r="G20" s="135"/>
      <c r="H20" s="135"/>
      <c r="I20" s="135"/>
      <c r="J20" s="135"/>
      <c r="K20" s="135"/>
    </row>
    <row r="21" spans="1:11" x14ac:dyDescent="0.25">
      <c r="A21" s="109"/>
      <c r="B21" s="108"/>
      <c r="C21" s="109"/>
      <c r="D21" s="123"/>
      <c r="E21" s="124"/>
      <c r="F21" s="124"/>
      <c r="G21" s="124"/>
      <c r="H21" s="124"/>
      <c r="I21" s="124"/>
      <c r="J21" s="124"/>
      <c r="K21" s="125"/>
    </row>
    <row r="22" spans="1:11" x14ac:dyDescent="0.25">
      <c r="A22" s="109"/>
      <c r="B22" s="108"/>
      <c r="C22" s="109"/>
      <c r="D22" s="134"/>
      <c r="E22" s="135"/>
      <c r="F22" s="135"/>
      <c r="G22" s="135"/>
      <c r="H22" s="135"/>
      <c r="I22" s="135"/>
      <c r="J22" s="135"/>
      <c r="K22" s="135"/>
    </row>
    <row r="23" spans="1:11" x14ac:dyDescent="0.25">
      <c r="A23" s="109"/>
      <c r="B23" s="108"/>
      <c r="C23" s="109"/>
      <c r="D23" s="134"/>
      <c r="E23" s="135"/>
      <c r="F23" s="135"/>
      <c r="G23" s="135"/>
      <c r="H23" s="135"/>
      <c r="I23" s="135"/>
      <c r="J23" s="135"/>
      <c r="K23" s="135"/>
    </row>
    <row r="24" spans="1:11" x14ac:dyDescent="0.25">
      <c r="A24" s="109"/>
      <c r="B24" s="108"/>
      <c r="C24" s="109"/>
      <c r="D24" s="123"/>
      <c r="E24" s="124"/>
      <c r="F24" s="124"/>
      <c r="G24" s="124"/>
      <c r="H24" s="124"/>
      <c r="I24" s="124"/>
      <c r="J24" s="124"/>
      <c r="K24" s="125"/>
    </row>
    <row r="25" spans="1:11" ht="15" customHeight="1" x14ac:dyDescent="0.25">
      <c r="A25" s="109"/>
      <c r="B25" s="108"/>
      <c r="C25" s="109"/>
      <c r="D25" s="134"/>
      <c r="E25" s="135"/>
      <c r="F25" s="135"/>
      <c r="G25" s="135"/>
      <c r="H25" s="135"/>
      <c r="I25" s="135"/>
      <c r="J25" s="135"/>
      <c r="K25" s="135"/>
    </row>
    <row r="26" spans="1:11" ht="15" customHeight="1" x14ac:dyDescent="0.25">
      <c r="A26" s="42"/>
      <c r="B26" s="50"/>
      <c r="C26" s="42"/>
      <c r="D26" s="134"/>
      <c r="E26" s="135"/>
      <c r="F26" s="135"/>
      <c r="G26" s="135"/>
      <c r="H26" s="135"/>
      <c r="I26" s="135"/>
      <c r="J26" s="135"/>
      <c r="K26" s="135"/>
    </row>
    <row r="27" spans="1:11" x14ac:dyDescent="0.25">
      <c r="A27" s="42"/>
      <c r="B27" s="50"/>
      <c r="C27" s="42"/>
      <c r="D27" s="139"/>
      <c r="E27" s="140"/>
      <c r="F27" s="140"/>
      <c r="G27" s="140"/>
      <c r="H27" s="140"/>
      <c r="I27" s="140"/>
      <c r="J27" s="140"/>
      <c r="K27" s="140"/>
    </row>
    <row r="28" spans="1:11" x14ac:dyDescent="0.25">
      <c r="A28" s="42"/>
      <c r="B28" s="50"/>
      <c r="C28" s="42"/>
      <c r="D28" s="134"/>
      <c r="E28" s="135"/>
      <c r="F28" s="135"/>
      <c r="G28" s="135"/>
      <c r="H28" s="135"/>
      <c r="I28" s="135"/>
      <c r="J28" s="135"/>
      <c r="K28" s="135"/>
    </row>
    <row r="29" spans="1:11" x14ac:dyDescent="0.25">
      <c r="A29" s="42"/>
      <c r="B29" s="50"/>
      <c r="C29" s="42"/>
      <c r="D29" s="134"/>
      <c r="E29" s="135"/>
      <c r="F29" s="135"/>
      <c r="G29" s="135"/>
      <c r="H29" s="135"/>
      <c r="I29" s="135"/>
      <c r="J29" s="135"/>
      <c r="K29" s="135"/>
    </row>
    <row r="30" spans="1:11" x14ac:dyDescent="0.25">
      <c r="A30" s="42"/>
      <c r="B30" s="50"/>
      <c r="C30" s="42"/>
      <c r="D30" s="134"/>
      <c r="E30" s="135"/>
      <c r="F30" s="135"/>
      <c r="G30" s="135"/>
      <c r="H30" s="135"/>
      <c r="I30" s="135"/>
      <c r="J30" s="135"/>
      <c r="K30" s="135"/>
    </row>
    <row r="31" spans="1:11" x14ac:dyDescent="0.25">
      <c r="A31" s="42"/>
      <c r="B31" s="59"/>
      <c r="C31" s="42"/>
      <c r="D31" s="134"/>
      <c r="E31" s="135"/>
      <c r="F31" s="135"/>
      <c r="G31" s="135"/>
      <c r="H31" s="135"/>
      <c r="I31" s="135"/>
      <c r="J31" s="135"/>
      <c r="K31" s="135"/>
    </row>
    <row r="32" spans="1:11" x14ac:dyDescent="0.25">
      <c r="A32" s="42"/>
      <c r="B32" s="59"/>
      <c r="C32" s="42"/>
      <c r="D32" s="134"/>
      <c r="E32" s="135"/>
      <c r="F32" s="135"/>
      <c r="G32" s="135"/>
      <c r="H32" s="135"/>
      <c r="I32" s="135"/>
      <c r="J32" s="135"/>
      <c r="K32" s="135"/>
    </row>
    <row r="33" spans="1:11" x14ac:dyDescent="0.25">
      <c r="A33" s="42"/>
      <c r="B33" s="59"/>
      <c r="C33" s="42"/>
      <c r="D33" s="134"/>
      <c r="E33" s="135"/>
      <c r="F33" s="135"/>
      <c r="G33" s="135"/>
      <c r="H33" s="135"/>
      <c r="I33" s="135"/>
      <c r="J33" s="135"/>
      <c r="K33" s="135"/>
    </row>
    <row r="34" spans="1:11" x14ac:dyDescent="0.25">
      <c r="A34" s="42"/>
      <c r="B34" s="59"/>
      <c r="C34" s="42"/>
      <c r="D34" s="134"/>
      <c r="E34" s="135"/>
      <c r="F34" s="135"/>
      <c r="G34" s="135"/>
      <c r="H34" s="135"/>
      <c r="I34" s="135"/>
      <c r="J34" s="135"/>
      <c r="K34" s="135"/>
    </row>
    <row r="35" spans="1:11" x14ac:dyDescent="0.25">
      <c r="A35" s="42"/>
      <c r="B35" s="50"/>
      <c r="C35" s="42"/>
      <c r="D35" s="134"/>
      <c r="E35" s="135"/>
      <c r="F35" s="135"/>
      <c r="G35" s="135"/>
      <c r="H35" s="135"/>
      <c r="I35" s="135"/>
      <c r="J35" s="135"/>
      <c r="K35" s="135"/>
    </row>
    <row r="36" spans="1:11" x14ac:dyDescent="0.25">
      <c r="A36" s="42"/>
      <c r="B36" s="59"/>
      <c r="C36" s="42"/>
      <c r="D36" s="134"/>
      <c r="E36" s="135"/>
      <c r="F36" s="135"/>
      <c r="G36" s="135"/>
      <c r="H36" s="135"/>
      <c r="I36" s="135"/>
      <c r="J36" s="135"/>
      <c r="K36" s="135"/>
    </row>
    <row r="37" spans="1:11" x14ac:dyDescent="0.25">
      <c r="A37" s="42"/>
      <c r="B37" s="42"/>
      <c r="C37" s="42"/>
      <c r="D37" s="134"/>
      <c r="E37" s="135"/>
      <c r="F37" s="135"/>
      <c r="G37" s="135"/>
      <c r="H37" s="135"/>
      <c r="I37" s="135"/>
      <c r="J37" s="135"/>
      <c r="K37" s="135"/>
    </row>
    <row r="38" spans="1:11" x14ac:dyDescent="0.25">
      <c r="A38" s="42"/>
      <c r="B38" s="42"/>
      <c r="C38" s="42"/>
      <c r="D38" s="134"/>
      <c r="E38" s="135"/>
      <c r="F38" s="135"/>
      <c r="G38" s="135"/>
      <c r="H38" s="135"/>
      <c r="I38" s="135"/>
      <c r="J38" s="135"/>
      <c r="K38" s="135"/>
    </row>
    <row r="39" spans="1:11" x14ac:dyDescent="0.25">
      <c r="A39" s="42"/>
      <c r="B39" s="42"/>
      <c r="C39" s="42"/>
      <c r="D39" s="134"/>
      <c r="E39" s="135"/>
      <c r="F39" s="135"/>
      <c r="G39" s="135"/>
      <c r="H39" s="135"/>
      <c r="I39" s="135"/>
      <c r="J39" s="135"/>
      <c r="K39" s="135"/>
    </row>
    <row r="40" spans="1:11" x14ac:dyDescent="0.25">
      <c r="A40" s="42"/>
      <c r="B40" s="42"/>
      <c r="C40" s="42"/>
      <c r="D40" s="134"/>
      <c r="E40" s="135"/>
      <c r="F40" s="135"/>
      <c r="G40" s="135"/>
      <c r="H40" s="135"/>
      <c r="I40" s="135"/>
      <c r="J40" s="135"/>
      <c r="K40" s="135"/>
    </row>
  </sheetData>
  <mergeCells count="37">
    <mergeCell ref="D39:K39"/>
    <mergeCell ref="D40:K40"/>
    <mergeCell ref="D29:K29"/>
    <mergeCell ref="D30:K30"/>
    <mergeCell ref="D33:K33"/>
    <mergeCell ref="D34:K34"/>
    <mergeCell ref="D35:K35"/>
    <mergeCell ref="D36:K36"/>
    <mergeCell ref="D31:K31"/>
    <mergeCell ref="D32:K32"/>
    <mergeCell ref="D18:K18"/>
    <mergeCell ref="D21:K21"/>
    <mergeCell ref="D14:K14"/>
    <mergeCell ref="D37:K37"/>
    <mergeCell ref="D38:K38"/>
    <mergeCell ref="D22:K22"/>
    <mergeCell ref="D23:K23"/>
    <mergeCell ref="D25:K25"/>
    <mergeCell ref="D27:K27"/>
    <mergeCell ref="D28:K28"/>
    <mergeCell ref="D24:K24"/>
    <mergeCell ref="D26:K26"/>
    <mergeCell ref="D19:K19"/>
    <mergeCell ref="D20:K20"/>
    <mergeCell ref="D13:K13"/>
    <mergeCell ref="D17:K17"/>
    <mergeCell ref="E2:I6"/>
    <mergeCell ref="J2:L2"/>
    <mergeCell ref="D9:K9"/>
    <mergeCell ref="D11:K11"/>
    <mergeCell ref="B4:D4"/>
    <mergeCell ref="B5:D5"/>
    <mergeCell ref="B6:D6"/>
    <mergeCell ref="B7:D7"/>
    <mergeCell ref="D12:K12"/>
    <mergeCell ref="D15:K15"/>
    <mergeCell ref="D16:K16"/>
  </mergeCells>
  <hyperlinks>
    <hyperlink ref="J2:L2" location="'Beställning total'!A1" display="Tillbaka till totalbeställning"/>
  </hyperlinks>
  <pageMargins left="0.7" right="0.7" top="0.75" bottom="0.75" header="0.3" footer="0.3"/>
  <pageSetup paperSize="9" orientation="landscape" verticalDpi="0" r:id="rId1"/>
  <ignoredErrors>
    <ignoredError sqref="B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8.85546875" defaultRowHeight="15" x14ac:dyDescent="0.25"/>
  <cols>
    <col min="1" max="1" width="85.7109375" bestFit="1" customWidth="1"/>
    <col min="2" max="2" width="9.140625" customWidth="1"/>
  </cols>
  <sheetData>
    <row r="1" spans="1:1" x14ac:dyDescent="0.25">
      <c r="A1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Beställning total</vt:lpstr>
      <vt:lpstr>Initialer</vt:lpstr>
      <vt:lpstr>Sponsor information</vt:lpstr>
    </vt:vector>
  </TitlesOfParts>
  <Company>Fotboll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Mathias Rosengård</cp:lastModifiedBy>
  <cp:lastPrinted>2018-12-03T14:07:36Z</cp:lastPrinted>
  <dcterms:created xsi:type="dcterms:W3CDTF">2016-01-15T15:43:14Z</dcterms:created>
  <dcterms:modified xsi:type="dcterms:W3CDTF">2018-12-28T08:08:50Z</dcterms:modified>
</cp:coreProperties>
</file>